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\"/>
    </mc:Choice>
  </mc:AlternateContent>
  <bookViews>
    <workbookView xWindow="0" yWindow="0" windowWidth="20460" windowHeight="7620"/>
  </bookViews>
  <sheets>
    <sheet name="Пустой" sheetId="1" r:id="rId1"/>
  </sheets>
  <calcPr calcId="162913"/>
</workbook>
</file>

<file path=xl/calcChain.xml><?xml version="1.0" encoding="utf-8"?>
<calcChain xmlns="http://schemas.openxmlformats.org/spreadsheetml/2006/main">
  <c r="F136" i="1" l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45" i="1" s="1"/>
  <c r="F121" i="1"/>
  <c r="F120" i="1"/>
  <c r="F119" i="1"/>
  <c r="G117" i="1"/>
  <c r="F117" i="1"/>
  <c r="G116" i="1"/>
  <c r="F116" i="1"/>
  <c r="G115" i="1"/>
  <c r="F115" i="1"/>
  <c r="G114" i="1"/>
  <c r="E139" i="1" s="1"/>
  <c r="F114" i="1"/>
  <c r="F144" i="1" s="1"/>
  <c r="G112" i="1"/>
  <c r="F112" i="1"/>
  <c r="H111" i="1"/>
  <c r="G110" i="1"/>
  <c r="F110" i="1"/>
  <c r="G109" i="1"/>
  <c r="F109" i="1"/>
  <c r="G108" i="1"/>
  <c r="F108" i="1"/>
  <c r="G107" i="1"/>
  <c r="F107" i="1"/>
  <c r="G106" i="1"/>
  <c r="F106" i="1"/>
  <c r="G105" i="1"/>
  <c r="F105" i="1"/>
  <c r="G104" i="1"/>
  <c r="F104" i="1"/>
  <c r="G103" i="1"/>
  <c r="F103" i="1"/>
  <c r="G102" i="1"/>
  <c r="F102" i="1"/>
  <c r="G101" i="1"/>
  <c r="F101" i="1"/>
  <c r="G100" i="1"/>
  <c r="F100" i="1"/>
  <c r="G97" i="1"/>
  <c r="F97" i="1"/>
  <c r="G96" i="1"/>
  <c r="F96" i="1"/>
  <c r="G95" i="1"/>
  <c r="F95" i="1"/>
  <c r="G94" i="1"/>
  <c r="F94" i="1"/>
  <c r="G93" i="1"/>
  <c r="F93" i="1"/>
  <c r="G92" i="1"/>
  <c r="F92" i="1"/>
  <c r="G91" i="1"/>
  <c r="F91" i="1"/>
  <c r="G90" i="1"/>
  <c r="F90" i="1"/>
  <c r="G89" i="1"/>
  <c r="F89" i="1"/>
  <c r="G86" i="1"/>
  <c r="F86" i="1"/>
  <c r="G85" i="1"/>
  <c r="F85" i="1"/>
  <c r="G84" i="1"/>
  <c r="F84" i="1"/>
  <c r="G83" i="1"/>
  <c r="F83" i="1"/>
  <c r="G82" i="1"/>
  <c r="F82" i="1"/>
  <c r="H79" i="1" s="1"/>
  <c r="G81" i="1"/>
  <c r="F81" i="1"/>
  <c r="G78" i="1"/>
  <c r="F78" i="1"/>
  <c r="G77" i="1"/>
  <c r="F77" i="1"/>
  <c r="G76" i="1"/>
  <c r="F76" i="1"/>
  <c r="G75" i="1"/>
  <c r="F75" i="1"/>
  <c r="G74" i="1"/>
  <c r="F74" i="1"/>
  <c r="G73" i="1"/>
  <c r="F73" i="1"/>
  <c r="G72" i="1"/>
  <c r="F72" i="1"/>
  <c r="G71" i="1"/>
  <c r="F71" i="1"/>
  <c r="G70" i="1"/>
  <c r="F70" i="1"/>
  <c r="G67" i="1"/>
  <c r="F67" i="1"/>
  <c r="G66" i="1"/>
  <c r="F66" i="1"/>
  <c r="G65" i="1"/>
  <c r="F65" i="1"/>
  <c r="G64" i="1"/>
  <c r="F64" i="1"/>
  <c r="G63" i="1"/>
  <c r="F63" i="1"/>
  <c r="G62" i="1"/>
  <c r="F62" i="1"/>
  <c r="G61" i="1"/>
  <c r="F61" i="1"/>
  <c r="G58" i="1"/>
  <c r="F58" i="1"/>
  <c r="G57" i="1"/>
  <c r="F57" i="1"/>
  <c r="G56" i="1"/>
  <c r="F56" i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H8" i="1" s="1"/>
  <c r="H68" i="1" l="1"/>
  <c r="H59" i="1"/>
  <c r="H27" i="1"/>
  <c r="H98" i="1"/>
  <c r="H87" i="1"/>
  <c r="H39" i="1"/>
  <c r="E137" i="1"/>
  <c r="E138" i="1" s="1"/>
  <c r="H118" i="1"/>
  <c r="F143" i="1"/>
  <c r="F147" i="1" l="1"/>
  <c r="F146" i="1"/>
  <c r="F151" i="1" s="1"/>
</calcChain>
</file>

<file path=xl/sharedStrings.xml><?xml version="1.0" encoding="utf-8"?>
<sst xmlns="http://schemas.openxmlformats.org/spreadsheetml/2006/main" count="179" uniqueCount="138">
  <si>
    <t>Банкетный центр "Комарово"</t>
  </si>
  <si>
    <t>р-н деревни Урожайная</t>
  </si>
  <si>
    <t xml:space="preserve">Мероприятие: </t>
  </si>
  <si>
    <t>Дата</t>
  </si>
  <si>
    <t>Велк. +375 44 5388988</t>
  </si>
  <si>
    <t>Время</t>
  </si>
  <si>
    <t>Адрес:</t>
  </si>
  <si>
    <t xml:space="preserve">Количество гостей:    </t>
  </si>
  <si>
    <t>Контактная инормация:</t>
  </si>
  <si>
    <t>Фуршетные закуски</t>
  </si>
  <si>
    <t>Наименование</t>
  </si>
  <si>
    <t>Вых.гр.</t>
  </si>
  <si>
    <t>Кол-во</t>
  </si>
  <si>
    <t>Цена</t>
  </si>
  <si>
    <t>Ст-сть</t>
  </si>
  <si>
    <t>Общ.вых.гр.</t>
  </si>
  <si>
    <t>овощи и фрукты дорезать кавер</t>
  </si>
  <si>
    <t>Канапе с салями, свежим огурцом на крутоне (3шт.)</t>
  </si>
  <si>
    <t>Канапе с ветчиной, свежим огурцом на крутоне (3шт.)</t>
  </si>
  <si>
    <t>Канапе с грудинкой и корнишоном (3шт.)</t>
  </si>
  <si>
    <t>Канапе с сыром, виноградом и мармеладом (3шт.)</t>
  </si>
  <si>
    <t>Канапе с икрой (2шт)</t>
  </si>
  <si>
    <t>Канапе с семгой (2шт)</t>
  </si>
  <si>
    <t>Канапе с селедочкой  1шт</t>
  </si>
  <si>
    <t>Мини-Капрезе в шотах (3 шт.)</t>
  </si>
  <si>
    <t xml:space="preserve">Шот с овощными палочками и соусом песто </t>
  </si>
  <si>
    <t>Шот с креветкой и сладким чили соусом</t>
  </si>
  <si>
    <t xml:space="preserve">Шпажка камамбер с виноградом </t>
  </si>
  <si>
    <t xml:space="preserve">Шпажка с креветкой и маслинкой </t>
  </si>
  <si>
    <t xml:space="preserve">Шпажка с подкопчённой рыбкой и мягким сыром </t>
  </si>
  <si>
    <t>Тарталетка с икрой</t>
  </si>
  <si>
    <t xml:space="preserve">Тарталетка с красной рыбкой </t>
  </si>
  <si>
    <t>Тарталетка с тигровой креветкой и сыром Дор блю</t>
  </si>
  <si>
    <t>Фруктовая шпажка</t>
  </si>
  <si>
    <t>Салаты</t>
  </si>
  <si>
    <r>
      <rPr>
        <b/>
        <sz val="12"/>
        <rFont val="Times New Roman"/>
      </rPr>
      <t xml:space="preserve">Салат Греческий </t>
    </r>
    <r>
      <rPr>
        <sz val="12"/>
        <rFont val="Times New Roman"/>
      </rPr>
      <t xml:space="preserve">(томат, огурец, перец сладкий, сыр "Фета", маслины, лимон, заправка ) </t>
    </r>
  </si>
  <si>
    <r>
      <rPr>
        <b/>
        <sz val="12"/>
        <rFont val="Times New Roman"/>
      </rPr>
      <t>Салат из цыпленка с арахисом и черносливом</t>
    </r>
    <r>
      <rPr>
        <sz val="12"/>
        <rFont val="Times New Roman"/>
      </rPr>
      <t xml:space="preserve"> (куриное филе, шампиньоны жар., томат св., огурец св., арахис, чернослив, майонез)</t>
    </r>
  </si>
  <si>
    <r>
      <rPr>
        <b/>
        <sz val="12"/>
        <rFont val="Times New Roman"/>
      </rPr>
      <t>Салат "Оливье по-царски"</t>
    </r>
    <r>
      <rPr>
        <sz val="12"/>
        <rFont val="Times New Roman"/>
      </rPr>
      <t>(горошек, картофель, морковь, куриное филе, яйцо, майонез, икра красная)</t>
    </r>
  </si>
  <si>
    <r>
      <rPr>
        <b/>
        <sz val="12"/>
        <rFont val="Times New Roman"/>
      </rPr>
      <t>Салат Ивица из куриной грудки с ананасом</t>
    </r>
    <r>
      <rPr>
        <sz val="12"/>
        <rFont val="Times New Roman"/>
      </rPr>
      <t xml:space="preserve"> (курица, шампиньоны, ананас консервированный, лук репчатый пассерованный, орех грецкий, сыр, майонез)</t>
    </r>
  </si>
  <si>
    <r>
      <rPr>
        <b/>
        <sz val="12"/>
        <rFont val="Times New Roman"/>
      </rPr>
      <t>Салат с говядиной и ветчиной Папараць-кветка</t>
    </r>
    <r>
      <rPr>
        <sz val="12"/>
        <rFont val="Times New Roman"/>
      </rPr>
      <t xml:space="preserve"> (говядина, ветчина, томат, огурец св., огурец маринованный, майонез, лук маринованный) </t>
    </r>
  </si>
  <si>
    <r>
      <rPr>
        <b/>
        <sz val="12"/>
        <rFont val="Times New Roman"/>
      </rPr>
      <t>Салат "Цезарь" с креветками</t>
    </r>
    <r>
      <rPr>
        <sz val="12"/>
        <rFont val="Times New Roman"/>
      </rPr>
      <t xml:space="preserve"> (креветки, салат Айсберг, яйцо кур., томаты, сыр, сухарики)</t>
    </r>
  </si>
  <si>
    <r>
      <rPr>
        <b/>
        <sz val="12"/>
        <rFont val="Times New Roman"/>
      </rPr>
      <t xml:space="preserve">Салат "Цезарь с курицей" </t>
    </r>
    <r>
      <rPr>
        <sz val="12"/>
        <rFont val="Times New Roman"/>
      </rPr>
      <t xml:space="preserve">(куриная грудка, салат "Айсберг", томаты, яйцо кур., сыр "Пармезан", крутоны) </t>
    </r>
  </si>
  <si>
    <r>
      <rPr>
        <b/>
        <sz val="12"/>
        <rFont val="Times New Roman"/>
      </rPr>
      <t>Хрустящий салат с вялеными томатами</t>
    </r>
    <r>
      <rPr>
        <sz val="12"/>
        <rFont val="Times New Roman"/>
      </rPr>
      <t xml:space="preserve"> (салат, перец сладкий, огурец, томат черри, томат сушеный, заправка бальзамическая)</t>
    </r>
  </si>
  <si>
    <r>
      <rPr>
        <b/>
        <sz val="12"/>
        <rFont val="Times New Roman"/>
      </rPr>
      <t>Салат Нисуаз с тунцом и перепелиным яйцом</t>
    </r>
    <r>
      <rPr>
        <sz val="12"/>
        <rFont val="Times New Roman"/>
      </rPr>
      <t xml:space="preserve"> (салат, огурец, томат черри, картофель, маслины, яйцо перепелиное, тунец, заправка салатная)</t>
    </r>
  </si>
  <si>
    <r>
      <rPr>
        <b/>
        <sz val="12"/>
        <rFont val="Times New Roman"/>
      </rPr>
      <t>Салат с ростбифом</t>
    </r>
    <r>
      <rPr>
        <sz val="12"/>
        <rFont val="Times New Roman"/>
      </rPr>
      <t xml:space="preserve"> (пряный ростбиф, салат, томат черри, шампиньоны, кедровые орехи, кунжут, масло)</t>
    </r>
  </si>
  <si>
    <t>Холодные закуски</t>
  </si>
  <si>
    <r>
      <rPr>
        <b/>
        <sz val="12"/>
        <rFont val="Times New Roman"/>
      </rPr>
      <t xml:space="preserve">Плато мясное </t>
    </r>
    <r>
      <rPr>
        <sz val="12"/>
        <rFont val="Times New Roman"/>
      </rPr>
      <t xml:space="preserve">(балык с/к, колбаса с/к, ветчина к/в, бастурма, перец свежий, маслины) </t>
    </r>
  </si>
  <si>
    <r>
      <rPr>
        <b/>
        <sz val="12"/>
        <rFont val="Times New Roman"/>
      </rPr>
      <t>Плато овощное</t>
    </r>
    <r>
      <rPr>
        <sz val="12"/>
        <rFont val="Times New Roman"/>
      </rPr>
      <t xml:space="preserve"> (томаты свежие, огурцы свежие, перец сладкий, маслины) </t>
    </r>
  </si>
  <si>
    <r>
      <rPr>
        <b/>
        <sz val="12"/>
        <rFont val="Times New Roman"/>
      </rPr>
      <t>Плато рыбное</t>
    </r>
    <r>
      <rPr>
        <sz val="12"/>
        <rFont val="Times New Roman"/>
      </rPr>
      <t xml:space="preserve"> (маслянная х/к, филе семги, скумбрия х/к, маслины, лимон, мидии) </t>
    </r>
  </si>
  <si>
    <r>
      <rPr>
        <b/>
        <sz val="12"/>
        <rFont val="Times New Roman"/>
      </rPr>
      <t xml:space="preserve">Плато сырное </t>
    </r>
    <r>
      <rPr>
        <sz val="12"/>
        <rFont val="Times New Roman"/>
      </rPr>
      <t>(сыр "Дор Блю, сыр Пармезан, сыр "Бри", сыр "Чеддер", мед натуральный, орех грецкий, виноград, мята)</t>
    </r>
  </si>
  <si>
    <r>
      <rPr>
        <b/>
        <sz val="12"/>
        <rFont val="Times New Roman"/>
      </rPr>
      <t xml:space="preserve">Плато маринадов </t>
    </r>
    <r>
      <rPr>
        <sz val="12"/>
        <rFont val="Times New Roman"/>
      </rPr>
      <t>(капуста провансаль, морковь пряная, корнишоны маринованные, черемша соленая, маслины)</t>
    </r>
  </si>
  <si>
    <r>
      <rPr>
        <b/>
        <sz val="12"/>
        <rFont val="Times New Roman"/>
      </rPr>
      <t>Плато домашнее</t>
    </r>
    <r>
      <rPr>
        <sz val="12"/>
        <rFont val="Times New Roman"/>
      </rPr>
      <t xml:space="preserve"> (грудинка соленая, полендвица с/в, колбаса с/в, язык отварной, салат Лола Бионда, лук зеленый, петрушка, хрен)</t>
    </r>
  </si>
  <si>
    <r>
      <rPr>
        <b/>
        <sz val="12"/>
        <rFont val="Times New Roman"/>
      </rPr>
      <t>Цыплёнок фаршированный грибами</t>
    </r>
    <r>
      <rPr>
        <sz val="12"/>
        <rFont val="Times New Roman"/>
      </rPr>
      <t xml:space="preserve"> (от 10 порций)</t>
    </r>
  </si>
  <si>
    <r>
      <rPr>
        <b/>
        <sz val="12"/>
        <rFont val="Times New Roman"/>
      </rPr>
      <t xml:space="preserve">Буженина шпигованная </t>
    </r>
    <r>
      <rPr>
        <sz val="12"/>
        <rFont val="Times New Roman"/>
      </rPr>
      <t>(от 5 порций)</t>
    </r>
  </si>
  <si>
    <r>
      <rPr>
        <b/>
        <sz val="12"/>
        <rFont val="Times New Roman"/>
      </rPr>
      <t>Руляда  из цыплёнка</t>
    </r>
    <r>
      <rPr>
        <sz val="12"/>
        <rFont val="Times New Roman"/>
      </rPr>
      <t xml:space="preserve"> (от 10 порций)</t>
    </r>
  </si>
  <si>
    <t xml:space="preserve">Блинчики с икрой </t>
  </si>
  <si>
    <t>Блинчики с семгой</t>
  </si>
  <si>
    <t>Рулетик блинный с ветчиной и вяленым томатом</t>
  </si>
  <si>
    <r>
      <rPr>
        <b/>
        <sz val="12"/>
        <rFont val="Times New Roman"/>
      </rPr>
      <t xml:space="preserve">Рулетики из ветчины с сырной начинкой </t>
    </r>
    <r>
      <rPr>
        <sz val="12"/>
        <rFont val="Times New Roman"/>
      </rPr>
      <t>(ветчина, сыр, майонез, чеснок, зелень, маслины, перец)</t>
    </r>
  </si>
  <si>
    <r>
      <rPr>
        <b/>
        <sz val="12"/>
        <rFont val="Times New Roman"/>
      </rPr>
      <t>Рулетики из баклажана</t>
    </r>
    <r>
      <rPr>
        <sz val="12"/>
        <rFont val="Times New Roman"/>
      </rPr>
      <t xml:space="preserve"> (баклажаны, сыр, майонез, чеснок, грецкий орех) </t>
    </r>
  </si>
  <si>
    <r>
      <rPr>
        <b/>
        <sz val="12"/>
        <rFont val="Times New Roman"/>
      </rPr>
      <t>Рулетики из цукини с ветчиной и плавленным сыром</t>
    </r>
    <r>
      <rPr>
        <sz val="12"/>
        <rFont val="Times New Roman"/>
      </rPr>
      <t xml:space="preserve"> (цукини, сыр сливочный, ветчина, укроп)</t>
    </r>
  </si>
  <si>
    <t xml:space="preserve">Маслины/оливки </t>
  </si>
  <si>
    <r>
      <rPr>
        <b/>
        <sz val="12"/>
        <rFont val="Times New Roman"/>
      </rPr>
      <t xml:space="preserve">Ассорти фруктовое </t>
    </r>
    <r>
      <rPr>
        <sz val="12"/>
        <rFont val="Times New Roman"/>
      </rPr>
      <t>(груша, апельсин, виноград, киви)</t>
    </r>
  </si>
  <si>
    <t>Горячие закуски</t>
  </si>
  <si>
    <t xml:space="preserve">Жульен из птицы с грибами </t>
  </si>
  <si>
    <t>Мини - шашлык из курицы с ананасом</t>
  </si>
  <si>
    <t>Мини - шашлык из семги с овощами</t>
  </si>
  <si>
    <t>Рулетик из курицы в грудинке</t>
  </si>
  <si>
    <t>Нагетсы куриные</t>
  </si>
  <si>
    <t xml:space="preserve">Шляпки шампиньенов запечёные с рикоттой и шпинатом </t>
  </si>
  <si>
    <r>
      <rPr>
        <b/>
        <sz val="12"/>
        <rFont val="Times New Roman"/>
      </rPr>
      <t xml:space="preserve">Свиной окорок запечёный (весовой) (Шеф-парад) </t>
    </r>
    <r>
      <rPr>
        <sz val="12"/>
        <rFont val="Times New Roman"/>
      </rPr>
      <t>от 50 порций</t>
    </r>
  </si>
  <si>
    <t>Горячие блюда</t>
  </si>
  <si>
    <r>
      <rPr>
        <b/>
        <sz val="12"/>
        <rFont val="Times New Roman"/>
      </rPr>
      <t>Свинина, запеченная с грибами</t>
    </r>
    <r>
      <rPr>
        <sz val="12"/>
        <rFont val="Times New Roman"/>
      </rPr>
      <t xml:space="preserve"> (свинина корейка, шампиньоны, сыр, майонез)</t>
    </r>
  </si>
  <si>
    <r>
      <rPr>
        <b/>
        <sz val="12"/>
        <rFont val="Times New Roman"/>
      </rPr>
      <t xml:space="preserve">Вырезка свиная на гриле с соусом Демиглас </t>
    </r>
    <r>
      <rPr>
        <sz val="12"/>
        <rFont val="Times New Roman"/>
      </rPr>
      <t>(свиная вырезка, клюква, соус Демиглас )</t>
    </r>
  </si>
  <si>
    <t>Стейк из свинной шеи в медово-горчичном маринаде</t>
  </si>
  <si>
    <t>Куриное мясо на гриле со сливочно-имбирным соусом (сырным соусом)</t>
  </si>
  <si>
    <t>Филе куриное с грибами под соте из сладкого перца</t>
  </si>
  <si>
    <t>Стейк из семги под сливочным соусом и икрой</t>
  </si>
  <si>
    <t>Стейк филе-миньон с пряным маслом</t>
  </si>
  <si>
    <t>Свиные медальоны с ягодно - коньячным соусом</t>
  </si>
  <si>
    <t>Филе индейки с ломтиками ананаса и соусом из брусники</t>
  </si>
  <si>
    <t>Гарниры</t>
  </si>
  <si>
    <t xml:space="preserve">Картофель отварной с зеленью </t>
  </si>
  <si>
    <t>Картофельные дольки, запечёные с размарином</t>
  </si>
  <si>
    <t xml:space="preserve">Картофельное пюре </t>
  </si>
  <si>
    <t xml:space="preserve">Картофель фри </t>
  </si>
  <si>
    <t xml:space="preserve">Либио со спаржевой фасолью </t>
  </si>
  <si>
    <t>Овощи на гриле</t>
  </si>
  <si>
    <t>Блюда на мангале</t>
  </si>
  <si>
    <t>Кебаб из курицы</t>
  </si>
  <si>
    <t xml:space="preserve">Колбаса домашняя на гриле с сыром Чеддер </t>
  </si>
  <si>
    <t xml:space="preserve">Крылышки острые барбекю </t>
  </si>
  <si>
    <t>Лаваш толстый, обжаренный с розмарином</t>
  </si>
  <si>
    <t xml:space="preserve">Ребрышки гриль </t>
  </si>
  <si>
    <t xml:space="preserve">Сулугуни в лаваше </t>
  </si>
  <si>
    <t xml:space="preserve">Шашлык из куриного бедра </t>
  </si>
  <si>
    <t xml:space="preserve">Шашлык из свинины </t>
  </si>
  <si>
    <t xml:space="preserve">Шашлык из шампиньонов </t>
  </si>
  <si>
    <t>Дополнительно и др.</t>
  </si>
  <si>
    <t xml:space="preserve">Лук Маринованый </t>
  </si>
  <si>
    <t>Соус BBQ</t>
  </si>
  <si>
    <t>Соус чесночный</t>
  </si>
  <si>
    <t>Соус тар-тар</t>
  </si>
  <si>
    <t>Соус сырный</t>
  </si>
  <si>
    <t>Кетчуп</t>
  </si>
  <si>
    <t>Майонез</t>
  </si>
  <si>
    <t xml:space="preserve">Лепёшка </t>
  </si>
  <si>
    <t xml:space="preserve">Лаваш тонкий </t>
  </si>
  <si>
    <t>Батон</t>
  </si>
  <si>
    <t>Хлеб</t>
  </si>
  <si>
    <t>Супы</t>
  </si>
  <si>
    <t xml:space="preserve">Солянка </t>
  </si>
  <si>
    <t>БАР</t>
  </si>
  <si>
    <t xml:space="preserve">Морс клюквенный </t>
  </si>
  <si>
    <t>Лимонад</t>
  </si>
  <si>
    <t>Чай в ассортименте</t>
  </si>
  <si>
    <t>Кофе</t>
  </si>
  <si>
    <t>Дополнительные слуги</t>
  </si>
  <si>
    <t xml:space="preserve">Аренда шатра </t>
  </si>
  <si>
    <t xml:space="preserve">Аренда банкетного зала </t>
  </si>
  <si>
    <t>Подставка под торт</t>
  </si>
  <si>
    <t xml:space="preserve">Комната молодоженов </t>
  </si>
  <si>
    <t>Аренда номеров</t>
  </si>
  <si>
    <t>Аренда домиков</t>
  </si>
  <si>
    <t>Нарезка овощей и фруктов Заказчика</t>
  </si>
  <si>
    <t>Фейерверк</t>
  </si>
  <si>
    <t>Общий выход по кухне, гр</t>
  </si>
  <si>
    <t>Выход по кухне на одну персону, гр</t>
  </si>
  <si>
    <t>Выход по бару на одну персону, гр</t>
  </si>
  <si>
    <t>Итого по кухне:</t>
  </si>
  <si>
    <t>Итого по бару:</t>
  </si>
  <si>
    <t>Итого Доп. Услуги:</t>
  </si>
  <si>
    <t>ИТОГО ПО МЕРОПРИЯТИЮ</t>
  </si>
  <si>
    <t>(по меню на одну персону, р.)</t>
  </si>
  <si>
    <t>Залог:</t>
  </si>
  <si>
    <t>Аванс:</t>
  </si>
  <si>
    <t>Остаток:</t>
  </si>
  <si>
    <r>
      <t>Рыба фаршированная  с гарниром</t>
    </r>
    <r>
      <rPr>
        <sz val="12"/>
        <rFont val="Times New Roman"/>
      </rPr>
      <t xml:space="preserve"> (от 10 порций)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</si>
</sst>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\.mm\.yyyy"/>
    <numFmt numFmtId="165" formatCode="[$$-409]#,##0"/>
    <numFmt numFmtId="166" formatCode="_-* #,##0.00&quot;р.&quot;_-;\-* #,##0.00&quot;р.&quot;_-;_-* &quot;-&quot;??&quot;р.&quot;_-;_-@"/>
    <numFmt numFmtId="167" formatCode="_-* #,##0.00[$р.-419]_-;\-* #,##0.00[$р.-419]_-;_-* &quot;-&quot;??[$р.-419]_-;_-@"/>
  </numFmts>
  <fonts count="15" x14ac:knownFonts="1">
    <font>
      <sz val="10"/>
      <color rgb="FF000000"/>
      <name val="Calibri"/>
      <scheme val="minor"/>
    </font>
    <font>
      <b/>
      <sz val="12"/>
      <name val="Times New Roman"/>
    </font>
    <font>
      <sz val="10"/>
      <name val="Calibri"/>
    </font>
    <font>
      <sz val="12"/>
      <color rgb="FF003366"/>
      <name val="Times New Roman"/>
    </font>
    <font>
      <sz val="12"/>
      <name val="Times New Roman"/>
    </font>
    <font>
      <b/>
      <u/>
      <sz val="12"/>
      <name val="Times New Roman"/>
    </font>
    <font>
      <u/>
      <sz val="12"/>
      <name val="Times New Roman"/>
    </font>
    <font>
      <b/>
      <u/>
      <sz val="12"/>
      <name val="Times New Roman"/>
    </font>
    <font>
      <b/>
      <u/>
      <sz val="12"/>
      <name val="Times New Roman"/>
    </font>
    <font>
      <b/>
      <sz val="20"/>
      <name val="Times New Roman"/>
    </font>
    <font>
      <sz val="12"/>
      <color rgb="FF767171"/>
      <name val="Times New Roman"/>
    </font>
    <font>
      <sz val="10"/>
      <color rgb="FF003366"/>
      <name val="Arial"/>
    </font>
    <font>
      <sz val="12"/>
      <name val="Times New Roman"/>
    </font>
    <font>
      <b/>
      <sz val="12"/>
      <name val="Times New Roman"/>
    </font>
    <font>
      <sz val="10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99CC00"/>
        <bgColor rgb="FF99CC00"/>
      </patternFill>
    </fill>
    <fill>
      <patternFill patternType="solid">
        <fgColor rgb="FF92D050"/>
        <bgColor rgb="FF92D05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23">
    <xf numFmtId="0" fontId="0" fillId="0" borderId="0" xfId="0" applyFont="1" applyAlignment="1"/>
    <xf numFmtId="0" fontId="3" fillId="0" borderId="0" xfId="0" applyFont="1" applyAlignment="1">
      <alignment vertical="center"/>
    </xf>
    <xf numFmtId="0" fontId="8" fillId="0" borderId="12" xfId="0" applyFont="1" applyBorder="1"/>
    <xf numFmtId="0" fontId="4" fillId="0" borderId="13" xfId="0" applyFont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166" fontId="10" fillId="0" borderId="20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vertical="center"/>
    </xf>
    <xf numFmtId="0" fontId="4" fillId="3" borderId="21" xfId="0" applyFont="1" applyFill="1" applyBorder="1" applyAlignment="1">
      <alignment vertical="center"/>
    </xf>
    <xf numFmtId="0" fontId="1" fillId="3" borderId="21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21" xfId="0" applyFont="1" applyBorder="1" applyAlignment="1">
      <alignment vertical="center"/>
    </xf>
    <xf numFmtId="0" fontId="1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66" fontId="1" fillId="0" borderId="21" xfId="0" applyNumberFormat="1" applyFont="1" applyBorder="1" applyAlignment="1">
      <alignment horizontal="center" vertical="center"/>
    </xf>
    <xf numFmtId="166" fontId="4" fillId="0" borderId="21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" fillId="0" borderId="21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1" fontId="10" fillId="0" borderId="15" xfId="0" applyNumberFormat="1" applyFont="1" applyBorder="1" applyAlignment="1">
      <alignment vertical="center"/>
    </xf>
    <xf numFmtId="1" fontId="3" fillId="0" borderId="15" xfId="0" applyNumberFormat="1" applyFont="1" applyBorder="1" applyAlignment="1">
      <alignment vertical="center"/>
    </xf>
    <xf numFmtId="0" fontId="1" fillId="0" borderId="23" xfId="0" applyFont="1" applyBorder="1" applyAlignment="1">
      <alignment horizontal="left" vertical="center" wrapText="1"/>
    </xf>
    <xf numFmtId="1" fontId="10" fillId="0" borderId="0" xfId="0" applyNumberFormat="1" applyFont="1" applyAlignment="1">
      <alignment vertical="center"/>
    </xf>
    <xf numFmtId="0" fontId="4" fillId="0" borderId="24" xfId="0" applyFont="1" applyBorder="1" applyAlignment="1">
      <alignment vertical="center"/>
    </xf>
    <xf numFmtId="0" fontId="1" fillId="0" borderId="21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1" fillId="0" borderId="21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167" fontId="4" fillId="0" borderId="25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166" fontId="1" fillId="0" borderId="21" xfId="0" applyNumberFormat="1" applyFont="1" applyBorder="1" applyAlignment="1">
      <alignment horizontal="center" vertical="center"/>
    </xf>
    <xf numFmtId="167" fontId="4" fillId="0" borderId="27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166" fontId="1" fillId="0" borderId="4" xfId="0" applyNumberFormat="1" applyFont="1" applyBorder="1" applyAlignment="1">
      <alignment horizontal="center" vertical="center"/>
    </xf>
    <xf numFmtId="166" fontId="4" fillId="0" borderId="2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4" borderId="21" xfId="0" applyFont="1" applyFill="1" applyBorder="1" applyAlignment="1">
      <alignment vertical="center"/>
    </xf>
    <xf numFmtId="0" fontId="1" fillId="0" borderId="21" xfId="0" applyFont="1" applyBorder="1" applyAlignment="1">
      <alignment vertical="center"/>
    </xf>
    <xf numFmtId="166" fontId="4" fillId="0" borderId="21" xfId="0" applyNumberFormat="1" applyFont="1" applyBorder="1" applyAlignment="1">
      <alignment horizontal="center" vertical="top"/>
    </xf>
    <xf numFmtId="1" fontId="11" fillId="0" borderId="0" xfId="0" applyNumberFormat="1" applyFont="1" applyAlignment="1">
      <alignment vertical="center"/>
    </xf>
    <xf numFmtId="0" fontId="1" fillId="0" borderId="21" xfId="0" applyFont="1" applyBorder="1" applyAlignment="1">
      <alignment vertical="center"/>
    </xf>
    <xf numFmtId="166" fontId="4" fillId="0" borderId="21" xfId="0" applyNumberFormat="1" applyFont="1" applyBorder="1" applyAlignment="1">
      <alignment horizontal="center" vertical="top"/>
    </xf>
    <xf numFmtId="0" fontId="12" fillId="0" borderId="21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166" fontId="13" fillId="0" borderId="21" xfId="0" applyNumberFormat="1" applyFont="1" applyBorder="1" applyAlignment="1">
      <alignment horizontal="center" vertical="center"/>
    </xf>
    <xf numFmtId="166" fontId="12" fillId="0" borderId="21" xfId="0" applyNumberFormat="1" applyFont="1" applyBorder="1" applyAlignment="1">
      <alignment horizontal="center" vertical="top"/>
    </xf>
    <xf numFmtId="0" fontId="12" fillId="0" borderId="27" xfId="0" applyFont="1" applyBorder="1" applyAlignment="1">
      <alignment vertical="center"/>
    </xf>
    <xf numFmtId="166" fontId="13" fillId="0" borderId="27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3" fontId="1" fillId="2" borderId="25" xfId="0" applyNumberFormat="1" applyFont="1" applyFill="1" applyBorder="1" applyAlignment="1">
      <alignment horizontal="right" vertical="center"/>
    </xf>
    <xf numFmtId="2" fontId="4" fillId="2" borderId="21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top" wrapText="1"/>
    </xf>
    <xf numFmtId="0" fontId="1" fillId="6" borderId="15" xfId="0" applyFont="1" applyFill="1" applyBorder="1" applyAlignment="1">
      <alignment vertical="center"/>
    </xf>
    <xf numFmtId="0" fontId="1" fillId="6" borderId="15" xfId="0" applyFont="1" applyFill="1" applyBorder="1" applyAlignment="1">
      <alignment horizontal="left" vertical="center"/>
    </xf>
    <xf numFmtId="166" fontId="1" fillId="6" borderId="15" xfId="0" applyNumberFormat="1" applyFont="1" applyFill="1" applyBorder="1" applyAlignment="1">
      <alignment vertical="top"/>
    </xf>
    <xf numFmtId="0" fontId="1" fillId="6" borderId="15" xfId="0" applyFont="1" applyFill="1" applyBorder="1" applyAlignment="1">
      <alignment horizontal="center" vertical="center"/>
    </xf>
    <xf numFmtId="166" fontId="1" fillId="7" borderId="15" xfId="0" applyNumberFormat="1" applyFont="1" applyFill="1" applyBorder="1" applyAlignment="1">
      <alignment vertical="top"/>
    </xf>
    <xf numFmtId="166" fontId="4" fillId="0" borderId="0" xfId="0" applyNumberFormat="1" applyFont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2" fillId="0" borderId="18" xfId="0" applyFont="1" applyBorder="1"/>
    <xf numFmtId="0" fontId="2" fillId="0" borderId="5" xfId="0" applyFont="1" applyBorder="1"/>
    <xf numFmtId="0" fontId="1" fillId="2" borderId="29" xfId="0" applyFont="1" applyFill="1" applyBorder="1" applyAlignment="1">
      <alignment horizontal="left" vertical="center"/>
    </xf>
    <xf numFmtId="0" fontId="2" fillId="0" borderId="30" xfId="0" applyFont="1" applyBorder="1"/>
    <xf numFmtId="0" fontId="2" fillId="0" borderId="31" xfId="0" applyFont="1" applyBorder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4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left"/>
    </xf>
    <xf numFmtId="0" fontId="2" fillId="0" borderId="6" xfId="0" applyFont="1" applyBorder="1"/>
    <xf numFmtId="0" fontId="4" fillId="2" borderId="7" xfId="0" applyFont="1" applyFill="1" applyBorder="1" applyAlignment="1">
      <alignment horizontal="center" vertical="center"/>
    </xf>
    <xf numFmtId="0" fontId="2" fillId="0" borderId="8" xfId="0" applyFont="1" applyBorder="1"/>
    <xf numFmtId="0" fontId="9" fillId="3" borderId="29" xfId="0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top"/>
    </xf>
    <xf numFmtId="0" fontId="6" fillId="0" borderId="4" xfId="0" applyFont="1" applyBorder="1" applyAlignment="1">
      <alignment horizontal="left" vertical="top"/>
    </xf>
    <xf numFmtId="0" fontId="7" fillId="0" borderId="2" xfId="0" applyFont="1" applyBorder="1" applyAlignment="1">
      <alignment horizontal="left"/>
    </xf>
    <xf numFmtId="20" fontId="4" fillId="2" borderId="9" xfId="0" applyNumberFormat="1" applyFont="1" applyFill="1" applyBorder="1" applyAlignment="1">
      <alignment horizontal="center" vertical="top"/>
    </xf>
    <xf numFmtId="0" fontId="2" fillId="0" borderId="10" xfId="0" applyFont="1" applyBorder="1"/>
    <xf numFmtId="0" fontId="2" fillId="0" borderId="11" xfId="0" applyFont="1" applyBorder="1"/>
    <xf numFmtId="165" fontId="4" fillId="0" borderId="16" xfId="0" applyNumberFormat="1" applyFont="1" applyBorder="1" applyAlignment="1">
      <alignment vertical="center"/>
    </xf>
    <xf numFmtId="0" fontId="2" fillId="0" borderId="17" xfId="0" applyFont="1" applyBorder="1"/>
    <xf numFmtId="0" fontId="2" fillId="0" borderId="19" xfId="0" applyFont="1" applyBorder="1"/>
    <xf numFmtId="0" fontId="9" fillId="4" borderId="4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/>
    <xf numFmtId="0" fontId="1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4" fillId="8" borderId="21" xfId="0" applyFont="1" applyFill="1" applyBorder="1" applyAlignment="1">
      <alignment vertical="center"/>
    </xf>
    <xf numFmtId="0" fontId="1" fillId="8" borderId="23" xfId="0" applyFont="1" applyFill="1" applyBorder="1" applyAlignment="1">
      <alignment horizontal="left" vertical="center" wrapText="1"/>
    </xf>
    <xf numFmtId="0" fontId="4" fillId="8" borderId="25" xfId="0" applyFont="1" applyFill="1" applyBorder="1" applyAlignment="1">
      <alignment horizontal="center" vertical="center"/>
    </xf>
    <xf numFmtId="166" fontId="1" fillId="8" borderId="23" xfId="0" applyNumberFormat="1" applyFont="1" applyFill="1" applyBorder="1" applyAlignment="1">
      <alignment horizontal="center" vertical="center"/>
    </xf>
    <xf numFmtId="167" fontId="4" fillId="8" borderId="25" xfId="0" applyNumberFormat="1" applyFont="1" applyFill="1" applyBorder="1" applyAlignment="1">
      <alignment horizontal="center" vertical="center"/>
    </xf>
    <xf numFmtId="1" fontId="4" fillId="8" borderId="15" xfId="0" applyNumberFormat="1" applyFont="1" applyFill="1" applyBorder="1" applyAlignment="1">
      <alignment vertical="center"/>
    </xf>
    <xf numFmtId="0" fontId="14" fillId="8" borderId="0" xfId="0" applyFont="1" applyFill="1" applyAlignment="1"/>
    <xf numFmtId="0" fontId="1" fillId="8" borderId="21" xfId="0" applyFont="1" applyFill="1" applyBorder="1" applyAlignment="1">
      <alignment horizontal="left" vertical="center" wrapText="1"/>
    </xf>
    <xf numFmtId="0" fontId="4" fillId="8" borderId="27" xfId="0" applyFont="1" applyFill="1" applyBorder="1" applyAlignment="1">
      <alignment horizontal="center" vertical="center"/>
    </xf>
    <xf numFmtId="166" fontId="1" fillId="8" borderId="21" xfId="0" applyNumberFormat="1" applyFont="1" applyFill="1" applyBorder="1" applyAlignment="1">
      <alignment horizontal="center" vertical="center"/>
    </xf>
    <xf numFmtId="167" fontId="4" fillId="8" borderId="27" xfId="0" applyNumberFormat="1" applyFont="1" applyFill="1" applyBorder="1" applyAlignment="1">
      <alignment horizontal="center" vertical="center"/>
    </xf>
    <xf numFmtId="1" fontId="10" fillId="8" borderId="0" xfId="0" applyNumberFormat="1" applyFont="1" applyFill="1" applyAlignment="1">
      <alignment vertical="center"/>
    </xf>
    <xf numFmtId="1" fontId="3" fillId="8" borderId="0" xfId="0" applyNumberFormat="1" applyFont="1" applyFill="1" applyAlignment="1">
      <alignment vertical="center"/>
    </xf>
    <xf numFmtId="0" fontId="0" fillId="8" borderId="0" xfId="0" applyFont="1" applyFill="1" applyAlignment="1"/>
    <xf numFmtId="0" fontId="1" fillId="8" borderId="4" xfId="0" applyFont="1" applyFill="1" applyBorder="1" applyAlignment="1">
      <alignment horizontal="left" vertical="center" wrapText="1"/>
    </xf>
    <xf numFmtId="166" fontId="1" fillId="8" borderId="4" xfId="0" applyNumberFormat="1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vertical="center"/>
    </xf>
    <xf numFmtId="0" fontId="4" fillId="8" borderId="4" xfId="0" applyFont="1" applyFill="1" applyBorder="1" applyAlignment="1">
      <alignment horizontal="center" vertical="center"/>
    </xf>
    <xf numFmtId="166" fontId="4" fillId="8" borderId="21" xfId="0" applyNumberFormat="1" applyFont="1" applyFill="1" applyBorder="1" applyAlignment="1">
      <alignment horizontal="center" vertical="center"/>
    </xf>
    <xf numFmtId="0" fontId="4" fillId="8" borderId="21" xfId="0" applyFont="1" applyFill="1" applyBorder="1" applyAlignment="1">
      <alignment horizontal="center" vertical="center"/>
    </xf>
    <xf numFmtId="0" fontId="4" fillId="8" borderId="26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7"/>
  <sheetViews>
    <sheetView tabSelected="1" workbookViewId="0">
      <selection activeCell="A78" sqref="A78:XFD78"/>
    </sheetView>
  </sheetViews>
  <sheetFormatPr defaultColWidth="14.42578125" defaultRowHeight="15" customHeight="1" outlineLevelRow="1" x14ac:dyDescent="0.2"/>
  <cols>
    <col min="1" max="1" width="5.42578125" customWidth="1"/>
    <col min="2" max="2" width="55.42578125" customWidth="1"/>
    <col min="3" max="3" width="8.42578125" customWidth="1"/>
    <col min="4" max="4" width="11.28515625" customWidth="1"/>
    <col min="5" max="5" width="14.42578125" customWidth="1"/>
    <col min="6" max="6" width="14.7109375" customWidth="1"/>
    <col min="7" max="7" width="13.42578125" customWidth="1"/>
    <col min="8" max="8" width="10.28515625" customWidth="1"/>
    <col min="9" max="14" width="8.7109375" hidden="1" customWidth="1"/>
    <col min="15" max="17" width="8.7109375" customWidth="1"/>
  </cols>
  <sheetData>
    <row r="1" spans="1:17" ht="15.75" customHeight="1" x14ac:dyDescent="0.2">
      <c r="A1" s="77" t="s">
        <v>0</v>
      </c>
      <c r="B1" s="78"/>
      <c r="C1" s="78"/>
      <c r="D1" s="78"/>
      <c r="E1" s="78"/>
      <c r="F1" s="78"/>
      <c r="G1" s="79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 customHeight="1" x14ac:dyDescent="0.25">
      <c r="A2" s="80" t="s">
        <v>1</v>
      </c>
      <c r="B2" s="73"/>
      <c r="C2" s="81" t="s">
        <v>2</v>
      </c>
      <c r="D2" s="82"/>
      <c r="E2" s="83"/>
      <c r="F2" s="82"/>
      <c r="G2" s="84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 customHeight="1" x14ac:dyDescent="0.25">
      <c r="A3" s="80"/>
      <c r="B3" s="73"/>
      <c r="C3" s="81" t="s">
        <v>3</v>
      </c>
      <c r="D3" s="82"/>
      <c r="E3" s="86"/>
      <c r="F3" s="82"/>
      <c r="G3" s="84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8.75" customHeight="1" x14ac:dyDescent="0.25">
      <c r="A4" s="80" t="s">
        <v>4</v>
      </c>
      <c r="B4" s="73"/>
      <c r="C4" s="81" t="s">
        <v>5</v>
      </c>
      <c r="D4" s="82"/>
      <c r="E4" s="87"/>
      <c r="F4" s="82"/>
      <c r="G4" s="84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8.75" customHeight="1" x14ac:dyDescent="0.25">
      <c r="A5" s="88"/>
      <c r="B5" s="73"/>
      <c r="C5" s="89" t="s">
        <v>6</v>
      </c>
      <c r="D5" s="78"/>
      <c r="E5" s="90"/>
      <c r="F5" s="91"/>
      <c r="G5" s="92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.75" customHeight="1" x14ac:dyDescent="0.25">
      <c r="A6" s="80"/>
      <c r="B6" s="73"/>
      <c r="C6" s="2" t="s">
        <v>7</v>
      </c>
      <c r="D6" s="2"/>
      <c r="E6" s="3"/>
      <c r="F6" s="4"/>
      <c r="G6" s="5"/>
      <c r="H6" s="1"/>
      <c r="I6" s="1"/>
      <c r="J6" s="1"/>
      <c r="K6" s="1"/>
      <c r="L6" s="6"/>
      <c r="M6" s="1"/>
      <c r="N6" s="1"/>
      <c r="O6" s="1"/>
      <c r="P6" s="1"/>
      <c r="Q6" s="1"/>
    </row>
    <row r="7" spans="1:17" ht="15.75" customHeight="1" x14ac:dyDescent="0.25">
      <c r="A7" s="7"/>
      <c r="B7" s="8"/>
      <c r="C7" s="2" t="s">
        <v>8</v>
      </c>
      <c r="D7" s="9"/>
      <c r="E7" s="10"/>
      <c r="F7" s="93"/>
      <c r="G7" s="94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.75" customHeight="1" x14ac:dyDescent="0.2">
      <c r="A8" s="71" t="s">
        <v>9</v>
      </c>
      <c r="B8" s="72"/>
      <c r="C8" s="72"/>
      <c r="D8" s="72"/>
      <c r="E8" s="72"/>
      <c r="F8" s="72"/>
      <c r="G8" s="95"/>
      <c r="H8" s="11">
        <f>SUM(F10:F26)</f>
        <v>0</v>
      </c>
      <c r="I8" s="12"/>
      <c r="J8" s="12"/>
      <c r="K8" s="12"/>
      <c r="L8" s="12"/>
      <c r="M8" s="12"/>
      <c r="N8" s="12"/>
      <c r="O8" s="12"/>
      <c r="P8" s="12"/>
      <c r="Q8" s="12"/>
    </row>
    <row r="9" spans="1:17" ht="15.75" customHeight="1" outlineLevel="1" x14ac:dyDescent="0.2">
      <c r="A9" s="13"/>
      <c r="B9" s="14" t="s">
        <v>10</v>
      </c>
      <c r="C9" s="15" t="s">
        <v>11</v>
      </c>
      <c r="D9" s="15" t="s">
        <v>12</v>
      </c>
      <c r="E9" s="15" t="s">
        <v>13</v>
      </c>
      <c r="F9" s="15" t="s">
        <v>14</v>
      </c>
      <c r="G9" s="15" t="s">
        <v>15</v>
      </c>
      <c r="H9" s="16"/>
      <c r="I9" s="1"/>
      <c r="J9" s="1"/>
      <c r="K9" s="1" t="s">
        <v>16</v>
      </c>
      <c r="L9" s="1"/>
      <c r="M9" s="1"/>
      <c r="N9" s="1"/>
      <c r="O9" s="1"/>
      <c r="P9" s="1"/>
      <c r="Q9" s="1"/>
    </row>
    <row r="10" spans="1:17" ht="36" customHeight="1" outlineLevel="1" x14ac:dyDescent="0.2">
      <c r="A10" s="17"/>
      <c r="B10" s="18" t="s">
        <v>17</v>
      </c>
      <c r="C10" s="19">
        <v>90</v>
      </c>
      <c r="D10" s="20"/>
      <c r="E10" s="21">
        <v>5.2</v>
      </c>
      <c r="F10" s="22">
        <f t="shared" ref="F10:F26" si="0">D10*E10</f>
        <v>0</v>
      </c>
      <c r="G10" s="20">
        <f t="shared" ref="G10:G26" si="1">C10*D10</f>
        <v>0</v>
      </c>
      <c r="H10" s="23"/>
      <c r="I10" s="6"/>
      <c r="J10" s="6"/>
      <c r="K10" s="6"/>
      <c r="L10" s="6"/>
      <c r="M10" s="6"/>
      <c r="N10" s="6"/>
      <c r="O10" s="6"/>
      <c r="P10" s="6"/>
      <c r="Q10" s="6"/>
    </row>
    <row r="11" spans="1:17" ht="33.75" customHeight="1" outlineLevel="1" x14ac:dyDescent="0.2">
      <c r="A11" s="17"/>
      <c r="B11" s="24" t="s">
        <v>18</v>
      </c>
      <c r="C11" s="19">
        <v>90</v>
      </c>
      <c r="D11" s="20"/>
      <c r="E11" s="21">
        <v>4.5</v>
      </c>
      <c r="F11" s="22">
        <f t="shared" si="0"/>
        <v>0</v>
      </c>
      <c r="G11" s="20">
        <f t="shared" si="1"/>
        <v>0</v>
      </c>
      <c r="H11" s="23"/>
      <c r="I11" s="6"/>
      <c r="J11" s="6"/>
      <c r="K11" s="6"/>
      <c r="L11" s="6"/>
      <c r="M11" s="6"/>
      <c r="N11" s="6"/>
      <c r="O11" s="6"/>
      <c r="P11" s="6"/>
      <c r="Q11" s="6"/>
    </row>
    <row r="12" spans="1:17" ht="15.75" customHeight="1" outlineLevel="1" x14ac:dyDescent="0.2">
      <c r="A12" s="17"/>
      <c r="B12" s="18" t="s">
        <v>19</v>
      </c>
      <c r="C12" s="19">
        <v>90</v>
      </c>
      <c r="D12" s="20"/>
      <c r="E12" s="21">
        <v>5</v>
      </c>
      <c r="F12" s="22">
        <f t="shared" si="0"/>
        <v>0</v>
      </c>
      <c r="G12" s="20">
        <f t="shared" si="1"/>
        <v>0</v>
      </c>
      <c r="H12" s="23"/>
      <c r="I12" s="6"/>
      <c r="J12" s="6"/>
      <c r="K12" s="6"/>
      <c r="L12" s="6"/>
      <c r="M12" s="6"/>
      <c r="N12" s="6"/>
      <c r="O12" s="6"/>
      <c r="P12" s="6"/>
      <c r="Q12" s="6"/>
    </row>
    <row r="13" spans="1:17" ht="15.75" customHeight="1" outlineLevel="1" x14ac:dyDescent="0.2">
      <c r="A13" s="17"/>
      <c r="B13" s="24" t="s">
        <v>20</v>
      </c>
      <c r="C13" s="19">
        <v>90</v>
      </c>
      <c r="D13" s="20"/>
      <c r="E13" s="21">
        <v>6</v>
      </c>
      <c r="F13" s="22">
        <f t="shared" si="0"/>
        <v>0</v>
      </c>
      <c r="G13" s="20">
        <f t="shared" si="1"/>
        <v>0</v>
      </c>
      <c r="H13" s="23"/>
      <c r="I13" s="6"/>
      <c r="J13" s="6"/>
      <c r="K13" s="6"/>
      <c r="L13" s="6"/>
      <c r="M13" s="6"/>
      <c r="N13" s="6"/>
      <c r="O13" s="6"/>
      <c r="P13" s="6"/>
      <c r="Q13" s="6"/>
    </row>
    <row r="14" spans="1:17" ht="15.75" customHeight="1" outlineLevel="1" x14ac:dyDescent="0.2">
      <c r="A14" s="17"/>
      <c r="B14" s="25" t="s">
        <v>21</v>
      </c>
      <c r="C14" s="20">
        <v>40</v>
      </c>
      <c r="D14" s="20"/>
      <c r="E14" s="21">
        <v>4.5</v>
      </c>
      <c r="F14" s="22">
        <f t="shared" si="0"/>
        <v>0</v>
      </c>
      <c r="G14" s="20">
        <f t="shared" si="1"/>
        <v>0</v>
      </c>
      <c r="H14" s="23"/>
      <c r="I14" s="6"/>
      <c r="J14" s="6"/>
      <c r="K14" s="6"/>
      <c r="L14" s="6"/>
      <c r="M14" s="6"/>
      <c r="N14" s="6"/>
      <c r="O14" s="6"/>
      <c r="P14" s="6"/>
      <c r="Q14" s="6"/>
    </row>
    <row r="15" spans="1:17" ht="15.75" customHeight="1" outlineLevel="1" x14ac:dyDescent="0.2">
      <c r="A15" s="17"/>
      <c r="B15" s="25" t="s">
        <v>22</v>
      </c>
      <c r="C15" s="20">
        <v>55</v>
      </c>
      <c r="D15" s="20"/>
      <c r="E15" s="21">
        <v>4.5</v>
      </c>
      <c r="F15" s="22">
        <f t="shared" si="0"/>
        <v>0</v>
      </c>
      <c r="G15" s="20">
        <f t="shared" si="1"/>
        <v>0</v>
      </c>
      <c r="H15" s="23"/>
      <c r="I15" s="6"/>
      <c r="J15" s="6"/>
      <c r="K15" s="6"/>
      <c r="L15" s="6"/>
      <c r="M15" s="6"/>
      <c r="N15" s="6"/>
      <c r="O15" s="6"/>
      <c r="P15" s="6"/>
      <c r="Q15" s="6"/>
    </row>
    <row r="16" spans="1:17" ht="15.75" customHeight="1" outlineLevel="1" x14ac:dyDescent="0.2">
      <c r="A16" s="17"/>
      <c r="B16" s="25" t="s">
        <v>23</v>
      </c>
      <c r="C16" s="20">
        <v>25</v>
      </c>
      <c r="D16" s="20"/>
      <c r="E16" s="21">
        <v>1.6</v>
      </c>
      <c r="F16" s="22">
        <f t="shared" si="0"/>
        <v>0</v>
      </c>
      <c r="G16" s="20">
        <f t="shared" si="1"/>
        <v>0</v>
      </c>
      <c r="H16" s="23"/>
      <c r="I16" s="6"/>
      <c r="J16" s="6"/>
      <c r="K16" s="6"/>
      <c r="L16" s="6"/>
      <c r="M16" s="6"/>
      <c r="N16" s="6"/>
      <c r="O16" s="6"/>
      <c r="P16" s="6"/>
      <c r="Q16" s="6"/>
    </row>
    <row r="17" spans="1:17" ht="15.75" customHeight="1" outlineLevel="1" x14ac:dyDescent="0.2">
      <c r="A17" s="17"/>
      <c r="B17" s="25" t="s">
        <v>24</v>
      </c>
      <c r="C17" s="20">
        <v>90</v>
      </c>
      <c r="D17" s="20"/>
      <c r="E17" s="21">
        <v>5.2</v>
      </c>
      <c r="F17" s="22">
        <f t="shared" si="0"/>
        <v>0</v>
      </c>
      <c r="G17" s="20">
        <f t="shared" si="1"/>
        <v>0</v>
      </c>
      <c r="H17" s="26"/>
      <c r="I17" s="27"/>
      <c r="J17" s="27"/>
      <c r="K17" s="27"/>
      <c r="L17" s="27"/>
      <c r="M17" s="27"/>
      <c r="N17" s="27"/>
      <c r="O17" s="27"/>
      <c r="P17" s="27"/>
      <c r="Q17" s="27"/>
    </row>
    <row r="18" spans="1:17" ht="15.75" customHeight="1" outlineLevel="1" x14ac:dyDescent="0.2">
      <c r="A18" s="17"/>
      <c r="B18" s="25" t="s">
        <v>25</v>
      </c>
      <c r="C18" s="20">
        <v>55</v>
      </c>
      <c r="D18" s="20"/>
      <c r="E18" s="21">
        <v>3.6</v>
      </c>
      <c r="F18" s="22">
        <f t="shared" si="0"/>
        <v>0</v>
      </c>
      <c r="G18" s="20">
        <f t="shared" si="1"/>
        <v>0</v>
      </c>
      <c r="H18" s="26"/>
      <c r="I18" s="27"/>
      <c r="J18" s="27"/>
      <c r="K18" s="27"/>
      <c r="L18" s="27"/>
      <c r="M18" s="27"/>
      <c r="N18" s="27"/>
      <c r="O18" s="27"/>
      <c r="P18" s="27"/>
      <c r="Q18" s="27"/>
    </row>
    <row r="19" spans="1:17" ht="15.75" customHeight="1" outlineLevel="1" x14ac:dyDescent="0.2">
      <c r="A19" s="17"/>
      <c r="B19" s="25" t="s">
        <v>26</v>
      </c>
      <c r="C19" s="20">
        <v>35</v>
      </c>
      <c r="D19" s="20"/>
      <c r="E19" s="21">
        <v>2.9</v>
      </c>
      <c r="F19" s="22">
        <f t="shared" si="0"/>
        <v>0</v>
      </c>
      <c r="G19" s="20">
        <f t="shared" si="1"/>
        <v>0</v>
      </c>
      <c r="H19" s="26"/>
      <c r="I19" s="27"/>
      <c r="J19" s="27"/>
      <c r="K19" s="27"/>
      <c r="L19" s="27"/>
      <c r="M19" s="27"/>
      <c r="N19" s="27"/>
      <c r="O19" s="27"/>
      <c r="P19" s="27"/>
      <c r="Q19" s="27"/>
    </row>
    <row r="20" spans="1:17" ht="15.75" customHeight="1" outlineLevel="1" x14ac:dyDescent="0.2">
      <c r="A20" s="17"/>
      <c r="B20" s="25" t="s">
        <v>27</v>
      </c>
      <c r="C20" s="20">
        <v>30</v>
      </c>
      <c r="D20" s="20"/>
      <c r="E20" s="21">
        <v>2.2999999999999998</v>
      </c>
      <c r="F20" s="22">
        <f t="shared" si="0"/>
        <v>0</v>
      </c>
      <c r="G20" s="20">
        <f t="shared" si="1"/>
        <v>0</v>
      </c>
      <c r="H20" s="26"/>
      <c r="I20" s="27"/>
      <c r="J20" s="27"/>
      <c r="K20" s="27"/>
      <c r="L20" s="27"/>
      <c r="M20" s="27"/>
      <c r="N20" s="27"/>
      <c r="O20" s="27"/>
      <c r="P20" s="27"/>
      <c r="Q20" s="27"/>
    </row>
    <row r="21" spans="1:17" ht="15.75" customHeight="1" outlineLevel="1" x14ac:dyDescent="0.2">
      <c r="A21" s="17"/>
      <c r="B21" s="25" t="s">
        <v>28</v>
      </c>
      <c r="C21" s="20">
        <v>35</v>
      </c>
      <c r="D21" s="20"/>
      <c r="E21" s="21">
        <v>2.4</v>
      </c>
      <c r="F21" s="22">
        <f t="shared" si="0"/>
        <v>0</v>
      </c>
      <c r="G21" s="20">
        <f t="shared" si="1"/>
        <v>0</v>
      </c>
      <c r="H21" s="26"/>
      <c r="I21" s="27"/>
      <c r="J21" s="27"/>
      <c r="K21" s="27"/>
      <c r="L21" s="27"/>
      <c r="M21" s="27"/>
      <c r="N21" s="27"/>
      <c r="O21" s="27"/>
      <c r="P21" s="27"/>
      <c r="Q21" s="27"/>
    </row>
    <row r="22" spans="1:17" ht="15.75" customHeight="1" outlineLevel="1" x14ac:dyDescent="0.2">
      <c r="A22" s="17"/>
      <c r="B22" s="25" t="s">
        <v>29</v>
      </c>
      <c r="C22" s="20">
        <v>35</v>
      </c>
      <c r="D22" s="20"/>
      <c r="E22" s="21">
        <v>2.2999999999999998</v>
      </c>
      <c r="F22" s="22">
        <f t="shared" si="0"/>
        <v>0</v>
      </c>
      <c r="G22" s="20">
        <f t="shared" si="1"/>
        <v>0</v>
      </c>
      <c r="H22" s="26"/>
      <c r="I22" s="27"/>
      <c r="J22" s="27"/>
      <c r="K22" s="27"/>
      <c r="L22" s="27"/>
      <c r="M22" s="27"/>
      <c r="N22" s="27"/>
      <c r="O22" s="27"/>
      <c r="P22" s="27"/>
      <c r="Q22" s="27"/>
    </row>
    <row r="23" spans="1:17" ht="15.75" customHeight="1" outlineLevel="1" x14ac:dyDescent="0.2">
      <c r="A23" s="17"/>
      <c r="B23" s="25" t="s">
        <v>30</v>
      </c>
      <c r="C23" s="20">
        <v>45</v>
      </c>
      <c r="D23" s="20"/>
      <c r="E23" s="21">
        <v>4.5</v>
      </c>
      <c r="F23" s="22">
        <f t="shared" si="0"/>
        <v>0</v>
      </c>
      <c r="G23" s="20">
        <f t="shared" si="1"/>
        <v>0</v>
      </c>
      <c r="H23" s="26"/>
      <c r="I23" s="27"/>
      <c r="J23" s="27"/>
      <c r="K23" s="27"/>
      <c r="L23" s="27"/>
      <c r="M23" s="27"/>
      <c r="N23" s="27"/>
      <c r="O23" s="27"/>
      <c r="P23" s="27"/>
      <c r="Q23" s="27"/>
    </row>
    <row r="24" spans="1:17" ht="15.75" customHeight="1" outlineLevel="1" x14ac:dyDescent="0.2">
      <c r="A24" s="17"/>
      <c r="B24" s="25" t="s">
        <v>31</v>
      </c>
      <c r="C24" s="20">
        <v>45</v>
      </c>
      <c r="D24" s="20"/>
      <c r="E24" s="21">
        <v>4.3</v>
      </c>
      <c r="F24" s="22">
        <f t="shared" si="0"/>
        <v>0</v>
      </c>
      <c r="G24" s="20">
        <f t="shared" si="1"/>
        <v>0</v>
      </c>
      <c r="H24" s="26"/>
      <c r="I24" s="27"/>
      <c r="J24" s="27"/>
      <c r="K24" s="27"/>
      <c r="L24" s="27"/>
      <c r="M24" s="27"/>
      <c r="N24" s="27"/>
      <c r="O24" s="27"/>
      <c r="P24" s="27"/>
      <c r="Q24" s="27"/>
    </row>
    <row r="25" spans="1:17" ht="15.75" customHeight="1" outlineLevel="1" x14ac:dyDescent="0.2">
      <c r="A25" s="17"/>
      <c r="B25" s="25" t="s">
        <v>32</v>
      </c>
      <c r="C25" s="20">
        <v>45</v>
      </c>
      <c r="D25" s="20"/>
      <c r="E25" s="21">
        <v>4.5</v>
      </c>
      <c r="F25" s="22">
        <f t="shared" si="0"/>
        <v>0</v>
      </c>
      <c r="G25" s="20">
        <f t="shared" si="1"/>
        <v>0</v>
      </c>
      <c r="H25" s="26"/>
      <c r="I25" s="27"/>
      <c r="J25" s="27"/>
      <c r="K25" s="27"/>
      <c r="L25" s="27"/>
      <c r="M25" s="27"/>
      <c r="N25" s="27"/>
      <c r="O25" s="27"/>
      <c r="P25" s="27"/>
      <c r="Q25" s="27"/>
    </row>
    <row r="26" spans="1:17" ht="15.75" customHeight="1" outlineLevel="1" x14ac:dyDescent="0.2">
      <c r="A26" s="17"/>
      <c r="B26" s="28" t="s">
        <v>33</v>
      </c>
      <c r="C26" s="20">
        <v>30</v>
      </c>
      <c r="D26" s="20"/>
      <c r="E26" s="21">
        <v>2.5</v>
      </c>
      <c r="F26" s="22">
        <f t="shared" si="0"/>
        <v>0</v>
      </c>
      <c r="G26" s="20">
        <f t="shared" si="1"/>
        <v>0</v>
      </c>
      <c r="H26" s="26"/>
      <c r="I26" s="27"/>
      <c r="J26" s="27"/>
      <c r="K26" s="27"/>
      <c r="L26" s="27"/>
      <c r="M26" s="27"/>
      <c r="N26" s="27"/>
      <c r="O26" s="27"/>
      <c r="P26" s="27"/>
      <c r="Q26" s="27"/>
    </row>
    <row r="27" spans="1:17" ht="15.75" customHeight="1" x14ac:dyDescent="0.2">
      <c r="A27" s="71" t="s">
        <v>34</v>
      </c>
      <c r="B27" s="72"/>
      <c r="C27" s="72"/>
      <c r="D27" s="72"/>
      <c r="E27" s="72"/>
      <c r="F27" s="72"/>
      <c r="G27" s="73"/>
      <c r="H27" s="11">
        <f>SUM(F29:F38)</f>
        <v>0</v>
      </c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5.75" customHeight="1" outlineLevel="1" x14ac:dyDescent="0.2">
      <c r="A28" s="13"/>
      <c r="B28" s="14" t="s">
        <v>10</v>
      </c>
      <c r="C28" s="15" t="s">
        <v>11</v>
      </c>
      <c r="D28" s="15" t="s">
        <v>12</v>
      </c>
      <c r="E28" s="15"/>
      <c r="F28" s="15" t="s">
        <v>14</v>
      </c>
      <c r="G28" s="15" t="s">
        <v>15</v>
      </c>
      <c r="H28" s="29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33" customHeight="1" outlineLevel="1" x14ac:dyDescent="0.2">
      <c r="A29" s="30"/>
      <c r="B29" s="31" t="s">
        <v>35</v>
      </c>
      <c r="C29" s="20">
        <v>180</v>
      </c>
      <c r="D29" s="32"/>
      <c r="E29" s="21">
        <v>14.5</v>
      </c>
      <c r="F29" s="22">
        <f t="shared" ref="F29:F38" si="2">E29*D29</f>
        <v>0</v>
      </c>
      <c r="G29" s="20">
        <f t="shared" ref="G29:G38" si="3">D29*C29</f>
        <v>0</v>
      </c>
      <c r="H29" s="26"/>
      <c r="I29" s="27"/>
      <c r="J29" s="27"/>
      <c r="K29" s="27"/>
      <c r="L29" s="27"/>
      <c r="M29" s="27"/>
      <c r="N29" s="27"/>
      <c r="O29" s="27"/>
      <c r="P29" s="27"/>
      <c r="Q29" s="27"/>
    </row>
    <row r="30" spans="1:17" ht="15.75" customHeight="1" outlineLevel="1" x14ac:dyDescent="0.2">
      <c r="A30" s="33"/>
      <c r="B30" s="34" t="s">
        <v>36</v>
      </c>
      <c r="C30" s="35">
        <v>260</v>
      </c>
      <c r="D30" s="35"/>
      <c r="E30" s="21">
        <v>16</v>
      </c>
      <c r="F30" s="22">
        <f t="shared" si="2"/>
        <v>0</v>
      </c>
      <c r="G30" s="20">
        <f t="shared" si="3"/>
        <v>0</v>
      </c>
      <c r="H30" s="29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35.25" customHeight="1" outlineLevel="1" x14ac:dyDescent="0.2">
      <c r="A31" s="36"/>
      <c r="B31" s="34" t="s">
        <v>37</v>
      </c>
      <c r="C31" s="37">
        <v>200</v>
      </c>
      <c r="D31" s="37"/>
      <c r="E31" s="21">
        <v>16</v>
      </c>
      <c r="F31" s="22">
        <f t="shared" si="2"/>
        <v>0</v>
      </c>
      <c r="G31" s="20">
        <f t="shared" si="3"/>
        <v>0</v>
      </c>
      <c r="H31" s="29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51" customHeight="1" outlineLevel="1" x14ac:dyDescent="0.2">
      <c r="A32" s="33"/>
      <c r="B32" s="34" t="s">
        <v>38</v>
      </c>
      <c r="C32" s="37">
        <v>200</v>
      </c>
      <c r="D32" s="35"/>
      <c r="E32" s="21">
        <v>14</v>
      </c>
      <c r="F32" s="22">
        <f t="shared" si="2"/>
        <v>0</v>
      </c>
      <c r="G32" s="20">
        <f t="shared" si="3"/>
        <v>0</v>
      </c>
      <c r="H32" s="29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45" customHeight="1" outlineLevel="1" x14ac:dyDescent="0.2">
      <c r="A33" s="30"/>
      <c r="B33" s="31" t="s">
        <v>39</v>
      </c>
      <c r="C33" s="20">
        <v>160</v>
      </c>
      <c r="D33" s="32"/>
      <c r="E33" s="21">
        <v>16.5</v>
      </c>
      <c r="F33" s="22">
        <f t="shared" si="2"/>
        <v>0</v>
      </c>
      <c r="G33" s="20">
        <f t="shared" si="3"/>
        <v>0</v>
      </c>
      <c r="H33" s="26"/>
      <c r="I33" s="27"/>
      <c r="J33" s="27"/>
      <c r="K33" s="27"/>
      <c r="L33" s="27"/>
      <c r="M33" s="27"/>
      <c r="N33" s="27"/>
      <c r="O33" s="27"/>
      <c r="P33" s="27"/>
      <c r="Q33" s="27"/>
    </row>
    <row r="34" spans="1:17" ht="15.75" customHeight="1" outlineLevel="1" x14ac:dyDescent="0.2">
      <c r="A34" s="30"/>
      <c r="B34" s="31" t="s">
        <v>40</v>
      </c>
      <c r="C34" s="20">
        <v>220</v>
      </c>
      <c r="D34" s="32"/>
      <c r="E34" s="21">
        <v>24.5</v>
      </c>
      <c r="F34" s="22">
        <f t="shared" si="2"/>
        <v>0</v>
      </c>
      <c r="G34" s="20">
        <f t="shared" si="3"/>
        <v>0</v>
      </c>
      <c r="H34" s="26"/>
      <c r="I34" s="27"/>
      <c r="J34" s="27"/>
      <c r="K34" s="27"/>
      <c r="L34" s="27"/>
      <c r="M34" s="27"/>
      <c r="N34" s="27"/>
      <c r="O34" s="27"/>
      <c r="P34" s="27"/>
      <c r="Q34" s="27"/>
    </row>
    <row r="35" spans="1:17" ht="36.75" customHeight="1" outlineLevel="1" x14ac:dyDescent="0.2">
      <c r="A35" s="30"/>
      <c r="B35" s="31" t="s">
        <v>41</v>
      </c>
      <c r="C35" s="20">
        <v>250</v>
      </c>
      <c r="D35" s="32"/>
      <c r="E35" s="21">
        <v>18.5</v>
      </c>
      <c r="F35" s="22">
        <f t="shared" si="2"/>
        <v>0</v>
      </c>
      <c r="G35" s="20">
        <f t="shared" si="3"/>
        <v>0</v>
      </c>
      <c r="H35" s="26"/>
      <c r="I35" s="27"/>
      <c r="J35" s="27"/>
      <c r="K35" s="27"/>
      <c r="L35" s="27"/>
      <c r="M35" s="27"/>
      <c r="N35" s="27"/>
      <c r="O35" s="27"/>
      <c r="P35" s="27"/>
      <c r="Q35" s="27"/>
    </row>
    <row r="36" spans="1:17" ht="49.5" customHeight="1" outlineLevel="1" x14ac:dyDescent="0.2">
      <c r="A36" s="3"/>
      <c r="B36" s="31" t="s">
        <v>42</v>
      </c>
      <c r="C36" s="20">
        <v>240</v>
      </c>
      <c r="D36" s="32"/>
      <c r="E36" s="21">
        <v>19</v>
      </c>
      <c r="F36" s="22">
        <f t="shared" si="2"/>
        <v>0</v>
      </c>
      <c r="G36" s="20">
        <f t="shared" si="3"/>
        <v>0</v>
      </c>
      <c r="H36" s="26"/>
      <c r="I36" s="27"/>
      <c r="J36" s="27"/>
      <c r="K36" s="27"/>
      <c r="L36" s="27"/>
      <c r="M36" s="27"/>
      <c r="N36" s="27"/>
      <c r="O36" s="27"/>
      <c r="P36" s="27"/>
      <c r="Q36" s="27"/>
    </row>
    <row r="37" spans="1:17" ht="49.5" customHeight="1" outlineLevel="1" x14ac:dyDescent="0.2">
      <c r="A37" s="3"/>
      <c r="B37" s="31" t="s">
        <v>43</v>
      </c>
      <c r="C37" s="20">
        <v>260</v>
      </c>
      <c r="D37" s="32"/>
      <c r="E37" s="21">
        <v>19.5</v>
      </c>
      <c r="F37" s="22">
        <f t="shared" si="2"/>
        <v>0</v>
      </c>
      <c r="G37" s="20">
        <f t="shared" si="3"/>
        <v>0</v>
      </c>
      <c r="H37" s="26"/>
      <c r="I37" s="27"/>
      <c r="J37" s="27"/>
      <c r="K37" s="27"/>
      <c r="L37" s="27"/>
      <c r="M37" s="27"/>
      <c r="N37" s="27"/>
      <c r="O37" s="27"/>
      <c r="P37" s="27"/>
      <c r="Q37" s="27"/>
    </row>
    <row r="38" spans="1:17" ht="15.75" customHeight="1" outlineLevel="1" x14ac:dyDescent="0.2">
      <c r="A38" s="33"/>
      <c r="B38" s="34" t="s">
        <v>44</v>
      </c>
      <c r="C38" s="37">
        <v>250</v>
      </c>
      <c r="D38" s="35"/>
      <c r="E38" s="21">
        <v>21.5</v>
      </c>
      <c r="F38" s="22">
        <f t="shared" si="2"/>
        <v>0</v>
      </c>
      <c r="G38" s="20">
        <f t="shared" si="3"/>
        <v>0</v>
      </c>
      <c r="H38" s="29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5.75" customHeight="1" x14ac:dyDescent="0.2">
      <c r="A39" s="71" t="s">
        <v>45</v>
      </c>
      <c r="B39" s="72"/>
      <c r="C39" s="72"/>
      <c r="D39" s="72"/>
      <c r="E39" s="72"/>
      <c r="F39" s="72"/>
      <c r="G39" s="73"/>
      <c r="H39" s="11">
        <f>SUM(F41:F58)</f>
        <v>0</v>
      </c>
      <c r="I39" s="12"/>
      <c r="J39" s="12"/>
      <c r="K39" s="12"/>
      <c r="L39" s="12"/>
      <c r="M39" s="12"/>
      <c r="N39" s="12"/>
      <c r="O39" s="12"/>
      <c r="P39" s="12"/>
      <c r="Q39" s="12"/>
    </row>
    <row r="40" spans="1:17" ht="15.75" customHeight="1" outlineLevel="1" x14ac:dyDescent="0.2">
      <c r="A40" s="13"/>
      <c r="B40" s="14" t="s">
        <v>10</v>
      </c>
      <c r="C40" s="15" t="s">
        <v>11</v>
      </c>
      <c r="D40" s="15" t="s">
        <v>12</v>
      </c>
      <c r="E40" s="15" t="s">
        <v>13</v>
      </c>
      <c r="F40" s="15" t="s">
        <v>14</v>
      </c>
      <c r="G40" s="15" t="s">
        <v>15</v>
      </c>
      <c r="H40" s="29"/>
      <c r="I40" s="12"/>
      <c r="J40" s="12"/>
      <c r="K40" s="12"/>
      <c r="L40" s="12"/>
      <c r="M40" s="12"/>
      <c r="N40" s="12"/>
      <c r="O40" s="12"/>
      <c r="P40" s="12"/>
      <c r="Q40" s="12"/>
    </row>
    <row r="41" spans="1:17" ht="15.75" customHeight="1" outlineLevel="1" x14ac:dyDescent="0.2">
      <c r="A41" s="17"/>
      <c r="B41" s="31" t="s">
        <v>46</v>
      </c>
      <c r="C41" s="32">
        <v>200</v>
      </c>
      <c r="D41" s="32"/>
      <c r="E41" s="21">
        <v>26</v>
      </c>
      <c r="F41" s="38">
        <f t="shared" ref="F41:F58" si="4">E41*D41</f>
        <v>0</v>
      </c>
      <c r="G41" s="32">
        <f t="shared" ref="G41:G58" si="5">D41*C41</f>
        <v>0</v>
      </c>
      <c r="H41" s="26"/>
      <c r="I41" s="27"/>
      <c r="J41" s="27"/>
      <c r="K41" s="27"/>
      <c r="L41" s="27"/>
      <c r="M41" s="27"/>
      <c r="N41" s="27"/>
      <c r="O41" s="27"/>
      <c r="P41" s="27"/>
      <c r="Q41" s="27"/>
    </row>
    <row r="42" spans="1:17" ht="15.75" customHeight="1" outlineLevel="1" x14ac:dyDescent="0.2">
      <c r="A42" s="17"/>
      <c r="B42" s="31" t="s">
        <v>47</v>
      </c>
      <c r="C42" s="32">
        <v>350</v>
      </c>
      <c r="D42" s="32"/>
      <c r="E42" s="21">
        <v>15</v>
      </c>
      <c r="F42" s="38">
        <f t="shared" si="4"/>
        <v>0</v>
      </c>
      <c r="G42" s="32">
        <f t="shared" si="5"/>
        <v>0</v>
      </c>
      <c r="H42" s="26"/>
      <c r="I42" s="27"/>
      <c r="J42" s="27"/>
      <c r="K42" s="27"/>
      <c r="L42" s="27"/>
      <c r="M42" s="27"/>
      <c r="N42" s="27"/>
      <c r="O42" s="27"/>
      <c r="P42" s="27"/>
      <c r="Q42" s="27"/>
    </row>
    <row r="43" spans="1:17" ht="15.75" customHeight="1" outlineLevel="1" x14ac:dyDescent="0.2">
      <c r="A43" s="17"/>
      <c r="B43" s="31" t="s">
        <v>48</v>
      </c>
      <c r="C43" s="32">
        <v>220</v>
      </c>
      <c r="D43" s="32"/>
      <c r="E43" s="21">
        <v>29.5</v>
      </c>
      <c r="F43" s="38">
        <f t="shared" si="4"/>
        <v>0</v>
      </c>
      <c r="G43" s="32">
        <f t="shared" si="5"/>
        <v>0</v>
      </c>
      <c r="H43" s="26"/>
      <c r="I43" s="27"/>
      <c r="J43" s="27"/>
      <c r="K43" s="27"/>
      <c r="L43" s="27"/>
      <c r="M43" s="27"/>
      <c r="N43" s="27"/>
      <c r="O43" s="27"/>
      <c r="P43" s="27"/>
      <c r="Q43" s="27"/>
    </row>
    <row r="44" spans="1:17" ht="15.75" customHeight="1" outlineLevel="1" x14ac:dyDescent="0.2">
      <c r="A44" s="17"/>
      <c r="B44" s="31" t="s">
        <v>49</v>
      </c>
      <c r="C44" s="32">
        <v>200</v>
      </c>
      <c r="D44" s="32"/>
      <c r="E44" s="21">
        <v>28.5</v>
      </c>
      <c r="F44" s="38">
        <f t="shared" si="4"/>
        <v>0</v>
      </c>
      <c r="G44" s="32">
        <f t="shared" si="5"/>
        <v>0</v>
      </c>
      <c r="H44" s="26"/>
      <c r="I44" s="27"/>
      <c r="J44" s="27"/>
      <c r="K44" s="27"/>
      <c r="L44" s="27"/>
      <c r="M44" s="27"/>
      <c r="N44" s="27"/>
      <c r="O44" s="27"/>
      <c r="P44" s="27"/>
      <c r="Q44" s="27"/>
    </row>
    <row r="45" spans="1:17" ht="51.75" customHeight="1" outlineLevel="1" x14ac:dyDescent="0.2">
      <c r="A45" s="17"/>
      <c r="B45" s="31" t="s">
        <v>50</v>
      </c>
      <c r="C45" s="32">
        <v>350</v>
      </c>
      <c r="D45" s="32"/>
      <c r="E45" s="21">
        <v>16.5</v>
      </c>
      <c r="F45" s="38">
        <f t="shared" si="4"/>
        <v>0</v>
      </c>
      <c r="G45" s="32">
        <f t="shared" si="5"/>
        <v>0</v>
      </c>
      <c r="H45" s="26"/>
      <c r="I45" s="27"/>
      <c r="J45" s="27"/>
      <c r="K45" s="27"/>
      <c r="L45" s="27"/>
      <c r="M45" s="27"/>
      <c r="N45" s="27"/>
      <c r="O45" s="27"/>
      <c r="P45" s="27"/>
      <c r="Q45" s="27"/>
    </row>
    <row r="46" spans="1:17" ht="15.75" customHeight="1" outlineLevel="1" x14ac:dyDescent="0.2">
      <c r="A46" s="17"/>
      <c r="B46" s="31" t="s">
        <v>51</v>
      </c>
      <c r="C46" s="32">
        <v>240</v>
      </c>
      <c r="D46" s="32"/>
      <c r="E46" s="21">
        <v>27</v>
      </c>
      <c r="F46" s="38">
        <f t="shared" si="4"/>
        <v>0</v>
      </c>
      <c r="G46" s="32">
        <f t="shared" si="5"/>
        <v>0</v>
      </c>
      <c r="H46" s="26"/>
      <c r="I46" s="27"/>
      <c r="J46" s="27"/>
      <c r="K46" s="27"/>
      <c r="L46" s="27"/>
      <c r="M46" s="27"/>
      <c r="N46" s="27"/>
      <c r="O46" s="27"/>
      <c r="P46" s="27"/>
      <c r="Q46" s="27"/>
    </row>
    <row r="47" spans="1:17" s="108" customFormat="1" ht="15.75" customHeight="1" outlineLevel="1" x14ac:dyDescent="0.2">
      <c r="A47" s="102"/>
      <c r="B47" s="103" t="s">
        <v>137</v>
      </c>
      <c r="C47" s="104">
        <v>210</v>
      </c>
      <c r="D47" s="104"/>
      <c r="E47" s="105">
        <v>18</v>
      </c>
      <c r="F47" s="106">
        <f t="shared" si="4"/>
        <v>0</v>
      </c>
      <c r="G47" s="104">
        <f t="shared" si="5"/>
        <v>0</v>
      </c>
      <c r="H47" s="107"/>
      <c r="I47" s="107"/>
      <c r="J47" s="107"/>
      <c r="K47" s="107"/>
      <c r="L47" s="107"/>
      <c r="M47" s="107"/>
      <c r="N47" s="107"/>
      <c r="O47" s="107"/>
      <c r="P47" s="107"/>
      <c r="Q47" s="107"/>
    </row>
    <row r="48" spans="1:17" ht="18.75" customHeight="1" outlineLevel="1" x14ac:dyDescent="0.2">
      <c r="A48" s="17"/>
      <c r="B48" s="31" t="s">
        <v>52</v>
      </c>
      <c r="C48" s="32">
        <v>150</v>
      </c>
      <c r="D48" s="32"/>
      <c r="E48" s="21">
        <v>11</v>
      </c>
      <c r="F48" s="38">
        <f t="shared" si="4"/>
        <v>0</v>
      </c>
      <c r="G48" s="32">
        <f t="shared" si="5"/>
        <v>0</v>
      </c>
      <c r="H48" s="26"/>
      <c r="I48" s="27"/>
      <c r="J48" s="27"/>
      <c r="K48" s="27"/>
      <c r="L48" s="27"/>
      <c r="M48" s="27"/>
      <c r="N48" s="27"/>
      <c r="O48" s="27"/>
      <c r="P48" s="27"/>
      <c r="Q48" s="27"/>
    </row>
    <row r="49" spans="1:17" ht="15.75" customHeight="1" outlineLevel="1" x14ac:dyDescent="0.2">
      <c r="A49" s="17"/>
      <c r="B49" s="31" t="s">
        <v>53</v>
      </c>
      <c r="C49" s="32">
        <v>125</v>
      </c>
      <c r="D49" s="32"/>
      <c r="E49" s="21">
        <v>13.5</v>
      </c>
      <c r="F49" s="38">
        <f t="shared" si="4"/>
        <v>0</v>
      </c>
      <c r="G49" s="32">
        <f t="shared" si="5"/>
        <v>0</v>
      </c>
      <c r="H49" s="26"/>
      <c r="I49" s="27"/>
      <c r="J49" s="27"/>
      <c r="K49" s="27"/>
      <c r="L49" s="27"/>
      <c r="M49" s="27"/>
      <c r="N49" s="27"/>
      <c r="O49" s="27"/>
      <c r="P49" s="27"/>
      <c r="Q49" s="27"/>
    </row>
    <row r="50" spans="1:17" ht="15.75" customHeight="1" outlineLevel="1" x14ac:dyDescent="0.2">
      <c r="A50" s="17"/>
      <c r="B50" s="31" t="s">
        <v>54</v>
      </c>
      <c r="C50" s="32">
        <v>125</v>
      </c>
      <c r="D50" s="32"/>
      <c r="E50" s="21">
        <v>9.5</v>
      </c>
      <c r="F50" s="38">
        <f t="shared" si="4"/>
        <v>0</v>
      </c>
      <c r="G50" s="32">
        <f t="shared" si="5"/>
        <v>0</v>
      </c>
      <c r="H50" s="26"/>
      <c r="I50" s="27"/>
      <c r="J50" s="27"/>
      <c r="K50" s="27"/>
      <c r="L50" s="27"/>
      <c r="M50" s="27"/>
      <c r="N50" s="27"/>
      <c r="O50" s="27"/>
      <c r="P50" s="27"/>
      <c r="Q50" s="27"/>
    </row>
    <row r="51" spans="1:17" ht="15.75" customHeight="1" outlineLevel="1" x14ac:dyDescent="0.2">
      <c r="A51" s="17"/>
      <c r="B51" s="31" t="s">
        <v>55</v>
      </c>
      <c r="C51" s="32">
        <v>100</v>
      </c>
      <c r="D51" s="32"/>
      <c r="E51" s="21">
        <v>12.5</v>
      </c>
      <c r="F51" s="38">
        <f t="shared" si="4"/>
        <v>0</v>
      </c>
      <c r="G51" s="32">
        <f t="shared" si="5"/>
        <v>0</v>
      </c>
      <c r="H51" s="26"/>
      <c r="I51" s="27"/>
      <c r="J51" s="27"/>
      <c r="K51" s="27"/>
      <c r="L51" s="27"/>
      <c r="M51" s="27"/>
      <c r="N51" s="27"/>
      <c r="O51" s="27"/>
      <c r="P51" s="27"/>
      <c r="Q51" s="27"/>
    </row>
    <row r="52" spans="1:17" ht="15.75" customHeight="1" outlineLevel="1" x14ac:dyDescent="0.2">
      <c r="A52" s="17"/>
      <c r="B52" s="31" t="s">
        <v>56</v>
      </c>
      <c r="C52" s="32">
        <v>180</v>
      </c>
      <c r="D52" s="32"/>
      <c r="E52" s="21">
        <v>12.5</v>
      </c>
      <c r="F52" s="38">
        <f t="shared" si="4"/>
        <v>0</v>
      </c>
      <c r="G52" s="32">
        <f t="shared" si="5"/>
        <v>0</v>
      </c>
      <c r="H52" s="26"/>
      <c r="I52" s="27"/>
      <c r="J52" s="27"/>
      <c r="K52" s="27"/>
      <c r="L52" s="27"/>
      <c r="M52" s="27"/>
      <c r="N52" s="27"/>
      <c r="O52" s="27"/>
      <c r="P52" s="27"/>
      <c r="Q52" s="27"/>
    </row>
    <row r="53" spans="1:17" ht="15.75" customHeight="1" outlineLevel="1" x14ac:dyDescent="0.2">
      <c r="A53" s="17"/>
      <c r="B53" s="31" t="s">
        <v>57</v>
      </c>
      <c r="C53" s="32">
        <v>100</v>
      </c>
      <c r="D53" s="32"/>
      <c r="E53" s="21">
        <v>11</v>
      </c>
      <c r="F53" s="38">
        <f t="shared" si="4"/>
        <v>0</v>
      </c>
      <c r="G53" s="32">
        <f t="shared" si="5"/>
        <v>0</v>
      </c>
      <c r="H53" s="26"/>
      <c r="I53" s="27"/>
      <c r="J53" s="27"/>
      <c r="K53" s="27"/>
      <c r="L53" s="27"/>
      <c r="M53" s="27"/>
      <c r="N53" s="27"/>
      <c r="O53" s="27"/>
      <c r="P53" s="27"/>
      <c r="Q53" s="27"/>
    </row>
    <row r="54" spans="1:17" ht="15.75" customHeight="1" outlineLevel="1" x14ac:dyDescent="0.2">
      <c r="A54" s="17"/>
      <c r="B54" s="31" t="s">
        <v>58</v>
      </c>
      <c r="C54" s="32">
        <v>100</v>
      </c>
      <c r="D54" s="32"/>
      <c r="E54" s="21">
        <v>9.5</v>
      </c>
      <c r="F54" s="38">
        <f t="shared" si="4"/>
        <v>0</v>
      </c>
      <c r="G54" s="32">
        <f t="shared" si="5"/>
        <v>0</v>
      </c>
      <c r="H54" s="26"/>
      <c r="I54" s="27"/>
      <c r="J54" s="27"/>
      <c r="K54" s="27"/>
      <c r="L54" s="27"/>
      <c r="M54" s="27"/>
      <c r="N54" s="27"/>
      <c r="O54" s="27"/>
      <c r="P54" s="27"/>
      <c r="Q54" s="27"/>
    </row>
    <row r="55" spans="1:17" ht="15.75" customHeight="1" outlineLevel="1" x14ac:dyDescent="0.2">
      <c r="A55" s="17"/>
      <c r="B55" s="31" t="s">
        <v>59</v>
      </c>
      <c r="C55" s="32">
        <v>100</v>
      </c>
      <c r="D55" s="32"/>
      <c r="E55" s="21">
        <v>9.5</v>
      </c>
      <c r="F55" s="38">
        <f t="shared" si="4"/>
        <v>0</v>
      </c>
      <c r="G55" s="32">
        <f t="shared" si="5"/>
        <v>0</v>
      </c>
      <c r="H55" s="26"/>
      <c r="I55" s="27"/>
      <c r="J55" s="27"/>
      <c r="K55" s="27"/>
      <c r="L55" s="27"/>
      <c r="M55" s="27"/>
      <c r="N55" s="27"/>
      <c r="O55" s="27"/>
      <c r="P55" s="27"/>
      <c r="Q55" s="27"/>
    </row>
    <row r="56" spans="1:17" ht="15.75" customHeight="1" outlineLevel="1" x14ac:dyDescent="0.2">
      <c r="A56" s="17"/>
      <c r="B56" s="31" t="s">
        <v>60</v>
      </c>
      <c r="C56" s="32">
        <v>100</v>
      </c>
      <c r="D56" s="32"/>
      <c r="E56" s="21">
        <v>9.5</v>
      </c>
      <c r="F56" s="38">
        <f t="shared" si="4"/>
        <v>0</v>
      </c>
      <c r="G56" s="32">
        <f t="shared" si="5"/>
        <v>0</v>
      </c>
      <c r="H56" s="26"/>
      <c r="I56" s="27"/>
      <c r="J56" s="27"/>
      <c r="K56" s="27"/>
      <c r="L56" s="27"/>
      <c r="M56" s="27"/>
      <c r="N56" s="27"/>
      <c r="O56" s="27"/>
      <c r="P56" s="27"/>
      <c r="Q56" s="27"/>
    </row>
    <row r="57" spans="1:17" ht="15.75" customHeight="1" outlineLevel="1" x14ac:dyDescent="0.2">
      <c r="A57" s="17"/>
      <c r="B57" s="31" t="s">
        <v>61</v>
      </c>
      <c r="C57" s="32">
        <v>50</v>
      </c>
      <c r="D57" s="32"/>
      <c r="E57" s="21">
        <v>10</v>
      </c>
      <c r="F57" s="38">
        <f t="shared" si="4"/>
        <v>0</v>
      </c>
      <c r="G57" s="32">
        <f t="shared" si="5"/>
        <v>0</v>
      </c>
      <c r="H57" s="26"/>
      <c r="I57" s="27"/>
      <c r="J57" s="27"/>
      <c r="K57" s="27"/>
      <c r="L57" s="27"/>
      <c r="M57" s="27"/>
      <c r="N57" s="27"/>
      <c r="O57" s="27"/>
      <c r="P57" s="27"/>
      <c r="Q57" s="27"/>
    </row>
    <row r="58" spans="1:17" ht="20.25" customHeight="1" outlineLevel="1" x14ac:dyDescent="0.2">
      <c r="A58" s="17"/>
      <c r="B58" s="31" t="s">
        <v>62</v>
      </c>
      <c r="C58" s="32">
        <v>400</v>
      </c>
      <c r="D58" s="32"/>
      <c r="E58" s="21">
        <v>19</v>
      </c>
      <c r="F58" s="38">
        <f t="shared" si="4"/>
        <v>0</v>
      </c>
      <c r="G58" s="32">
        <f t="shared" si="5"/>
        <v>0</v>
      </c>
      <c r="H58" s="26"/>
      <c r="I58" s="27"/>
      <c r="J58" s="27"/>
      <c r="K58" s="27"/>
      <c r="L58" s="27"/>
      <c r="M58" s="27"/>
      <c r="N58" s="27"/>
      <c r="O58" s="27"/>
      <c r="P58" s="27"/>
      <c r="Q58" s="27"/>
    </row>
    <row r="59" spans="1:17" ht="15.75" customHeight="1" x14ac:dyDescent="0.2">
      <c r="A59" s="71" t="s">
        <v>63</v>
      </c>
      <c r="B59" s="72"/>
      <c r="C59" s="72"/>
      <c r="D59" s="72"/>
      <c r="E59" s="72"/>
      <c r="F59" s="72"/>
      <c r="G59" s="73"/>
      <c r="H59" s="11">
        <f>SUM(F61:F67)</f>
        <v>0</v>
      </c>
      <c r="I59" s="12"/>
      <c r="J59" s="12"/>
      <c r="K59" s="12"/>
      <c r="L59" s="12"/>
      <c r="M59" s="12"/>
      <c r="N59" s="12"/>
      <c r="O59" s="12"/>
      <c r="P59" s="12"/>
      <c r="Q59" s="12"/>
    </row>
    <row r="60" spans="1:17" ht="15.75" customHeight="1" outlineLevel="1" x14ac:dyDescent="0.2">
      <c r="A60" s="13"/>
      <c r="B60" s="14" t="s">
        <v>10</v>
      </c>
      <c r="C60" s="15" t="s">
        <v>11</v>
      </c>
      <c r="D60" s="15" t="s">
        <v>12</v>
      </c>
      <c r="E60" s="15" t="s">
        <v>13</v>
      </c>
      <c r="F60" s="15" t="s">
        <v>14</v>
      </c>
      <c r="G60" s="15" t="s">
        <v>15</v>
      </c>
      <c r="H60" s="29"/>
      <c r="I60" s="12"/>
      <c r="J60" s="12"/>
      <c r="K60" s="12"/>
      <c r="L60" s="12"/>
      <c r="M60" s="12"/>
      <c r="N60" s="12"/>
      <c r="O60" s="12"/>
      <c r="P60" s="12"/>
      <c r="Q60" s="12"/>
    </row>
    <row r="61" spans="1:17" ht="15.75" customHeight="1" outlineLevel="1" x14ac:dyDescent="0.2">
      <c r="A61" s="39"/>
      <c r="B61" s="34" t="s">
        <v>64</v>
      </c>
      <c r="C61" s="35">
        <v>150</v>
      </c>
      <c r="D61" s="35"/>
      <c r="E61" s="40">
        <v>10.5</v>
      </c>
      <c r="F61" s="41">
        <f t="shared" ref="F61:F67" si="6">E61*D61</f>
        <v>0</v>
      </c>
      <c r="G61" s="35">
        <f t="shared" ref="G61:G67" si="7">D61*C61</f>
        <v>0</v>
      </c>
      <c r="H61" s="29"/>
      <c r="I61" s="12"/>
      <c r="J61" s="12"/>
      <c r="K61" s="12"/>
      <c r="L61" s="12"/>
      <c r="M61" s="12"/>
      <c r="N61" s="12"/>
      <c r="O61" s="12"/>
      <c r="P61" s="12"/>
      <c r="Q61" s="12"/>
    </row>
    <row r="62" spans="1:17" s="115" customFormat="1" ht="15.75" customHeight="1" outlineLevel="1" x14ac:dyDescent="0.2">
      <c r="A62" s="102"/>
      <c r="B62" s="109" t="s">
        <v>65</v>
      </c>
      <c r="C62" s="110">
        <v>125</v>
      </c>
      <c r="D62" s="110"/>
      <c r="E62" s="111">
        <v>10</v>
      </c>
      <c r="F62" s="112">
        <f t="shared" si="6"/>
        <v>0</v>
      </c>
      <c r="G62" s="110">
        <f t="shared" si="7"/>
        <v>0</v>
      </c>
      <c r="H62" s="113"/>
      <c r="I62" s="114"/>
      <c r="J62" s="114"/>
      <c r="K62" s="114"/>
      <c r="L62" s="114"/>
      <c r="M62" s="114"/>
      <c r="N62" s="114"/>
      <c r="O62" s="114"/>
      <c r="P62" s="114"/>
      <c r="Q62" s="114"/>
    </row>
    <row r="63" spans="1:17" s="115" customFormat="1" ht="15.75" customHeight="1" outlineLevel="1" x14ac:dyDescent="0.2">
      <c r="A63" s="102"/>
      <c r="B63" s="116" t="s">
        <v>66</v>
      </c>
      <c r="C63" s="110">
        <v>100</v>
      </c>
      <c r="D63" s="110"/>
      <c r="E63" s="117">
        <v>13</v>
      </c>
      <c r="F63" s="112">
        <f t="shared" si="6"/>
        <v>0</v>
      </c>
      <c r="G63" s="110">
        <f t="shared" si="7"/>
        <v>0</v>
      </c>
      <c r="H63" s="113"/>
      <c r="I63" s="114"/>
      <c r="J63" s="114"/>
      <c r="K63" s="114"/>
      <c r="L63" s="114"/>
      <c r="M63" s="114"/>
      <c r="N63" s="114"/>
      <c r="O63" s="114"/>
      <c r="P63" s="114"/>
      <c r="Q63" s="114"/>
    </row>
    <row r="64" spans="1:17" s="115" customFormat="1" ht="15.75" customHeight="1" outlineLevel="1" x14ac:dyDescent="0.2">
      <c r="A64" s="102"/>
      <c r="B64" s="109" t="s">
        <v>67</v>
      </c>
      <c r="C64" s="110">
        <v>105</v>
      </c>
      <c r="D64" s="110"/>
      <c r="E64" s="111">
        <v>10</v>
      </c>
      <c r="F64" s="112">
        <f t="shared" si="6"/>
        <v>0</v>
      </c>
      <c r="G64" s="110">
        <f t="shared" si="7"/>
        <v>0</v>
      </c>
      <c r="H64" s="113"/>
      <c r="I64" s="114"/>
      <c r="J64" s="114"/>
      <c r="K64" s="114"/>
      <c r="L64" s="114"/>
      <c r="M64" s="114"/>
      <c r="N64" s="114"/>
      <c r="O64" s="114"/>
      <c r="P64" s="114"/>
      <c r="Q64" s="114"/>
    </row>
    <row r="65" spans="1:17" ht="15.75" customHeight="1" outlineLevel="1" x14ac:dyDescent="0.2">
      <c r="A65" s="39"/>
      <c r="B65" s="42" t="s">
        <v>68</v>
      </c>
      <c r="C65" s="35">
        <v>100</v>
      </c>
      <c r="D65" s="35"/>
      <c r="E65" s="43">
        <v>9</v>
      </c>
      <c r="F65" s="41">
        <f t="shared" si="6"/>
        <v>0</v>
      </c>
      <c r="G65" s="35">
        <f t="shared" si="7"/>
        <v>0</v>
      </c>
      <c r="H65" s="29"/>
      <c r="I65" s="12"/>
      <c r="J65" s="12"/>
      <c r="K65" s="12"/>
      <c r="L65" s="12"/>
      <c r="M65" s="12"/>
      <c r="N65" s="12"/>
      <c r="O65" s="12"/>
      <c r="P65" s="12"/>
      <c r="Q65" s="12"/>
    </row>
    <row r="66" spans="1:17" s="115" customFormat="1" ht="15.75" customHeight="1" outlineLevel="1" x14ac:dyDescent="0.2">
      <c r="A66" s="102"/>
      <c r="B66" s="116" t="s">
        <v>69</v>
      </c>
      <c r="C66" s="110">
        <v>200</v>
      </c>
      <c r="D66" s="110"/>
      <c r="E66" s="117">
        <v>17</v>
      </c>
      <c r="F66" s="112">
        <f t="shared" si="6"/>
        <v>0</v>
      </c>
      <c r="G66" s="110">
        <f t="shared" si="7"/>
        <v>0</v>
      </c>
      <c r="H66" s="113"/>
      <c r="I66" s="114"/>
      <c r="J66" s="114"/>
      <c r="K66" s="114"/>
      <c r="L66" s="114"/>
      <c r="M66" s="114"/>
      <c r="N66" s="114"/>
      <c r="O66" s="114"/>
      <c r="P66" s="114"/>
      <c r="Q66" s="114"/>
    </row>
    <row r="67" spans="1:17" ht="15.75" customHeight="1" outlineLevel="1" x14ac:dyDescent="0.2">
      <c r="A67" s="39"/>
      <c r="B67" s="34" t="s">
        <v>70</v>
      </c>
      <c r="C67" s="35">
        <v>100</v>
      </c>
      <c r="D67" s="35"/>
      <c r="E67" s="40">
        <v>13</v>
      </c>
      <c r="F67" s="41">
        <f t="shared" si="6"/>
        <v>0</v>
      </c>
      <c r="G67" s="35">
        <f t="shared" si="7"/>
        <v>0</v>
      </c>
      <c r="H67" s="29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5.75" customHeight="1" x14ac:dyDescent="0.2">
      <c r="A68" s="71" t="s">
        <v>71</v>
      </c>
      <c r="B68" s="72"/>
      <c r="C68" s="72"/>
      <c r="D68" s="72"/>
      <c r="E68" s="72"/>
      <c r="F68" s="72"/>
      <c r="G68" s="73"/>
      <c r="H68" s="11">
        <f>SUM(F70:F78)</f>
        <v>0</v>
      </c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5.75" customHeight="1" outlineLevel="1" x14ac:dyDescent="0.2">
      <c r="A69" s="13"/>
      <c r="B69" s="14" t="s">
        <v>10</v>
      </c>
      <c r="C69" s="15" t="s">
        <v>11</v>
      </c>
      <c r="D69" s="15" t="s">
        <v>12</v>
      </c>
      <c r="E69" s="15" t="s">
        <v>13</v>
      </c>
      <c r="F69" s="15" t="s">
        <v>14</v>
      </c>
      <c r="G69" s="15" t="s">
        <v>15</v>
      </c>
      <c r="H69" s="29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36" customHeight="1" outlineLevel="1" x14ac:dyDescent="0.2">
      <c r="A70" s="33"/>
      <c r="B70" s="34" t="s">
        <v>72</v>
      </c>
      <c r="C70" s="37">
        <v>182</v>
      </c>
      <c r="D70" s="35"/>
      <c r="E70" s="40">
        <v>23</v>
      </c>
      <c r="F70" s="44">
        <f t="shared" ref="F70:F78" si="8">E70*D70</f>
        <v>0</v>
      </c>
      <c r="G70" s="37">
        <f t="shared" ref="G70:G78" si="9">C70*D70</f>
        <v>0</v>
      </c>
      <c r="H70" s="29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42.75" customHeight="1" outlineLevel="1" x14ac:dyDescent="0.2">
      <c r="A71" s="10"/>
      <c r="B71" s="34" t="s">
        <v>73</v>
      </c>
      <c r="C71" s="45">
        <v>180</v>
      </c>
      <c r="D71" s="35"/>
      <c r="E71" s="40">
        <v>21.5</v>
      </c>
      <c r="F71" s="44">
        <f t="shared" si="8"/>
        <v>0</v>
      </c>
      <c r="G71" s="37">
        <f t="shared" si="9"/>
        <v>0</v>
      </c>
      <c r="H71" s="29"/>
      <c r="I71" s="12"/>
      <c r="J71" s="12"/>
      <c r="K71" s="12"/>
      <c r="L71" s="12"/>
      <c r="M71" s="12"/>
      <c r="N71" s="12"/>
      <c r="O71" s="12"/>
      <c r="P71" s="12"/>
      <c r="Q71" s="12"/>
    </row>
    <row r="72" spans="1:17" s="115" customFormat="1" ht="36" customHeight="1" outlineLevel="1" x14ac:dyDescent="0.2">
      <c r="A72" s="118"/>
      <c r="B72" s="109" t="s">
        <v>74</v>
      </c>
      <c r="C72" s="119">
        <v>200</v>
      </c>
      <c r="D72" s="110"/>
      <c r="E72" s="111">
        <v>26</v>
      </c>
      <c r="F72" s="120">
        <f t="shared" si="8"/>
        <v>0</v>
      </c>
      <c r="G72" s="121">
        <f t="shared" si="9"/>
        <v>0</v>
      </c>
      <c r="H72" s="113"/>
      <c r="I72" s="114"/>
      <c r="J72" s="114"/>
      <c r="K72" s="114"/>
      <c r="L72" s="114"/>
      <c r="M72" s="114"/>
      <c r="N72" s="114"/>
      <c r="O72" s="114"/>
      <c r="P72" s="114"/>
      <c r="Q72" s="114"/>
    </row>
    <row r="73" spans="1:17" ht="27.75" customHeight="1" outlineLevel="1" x14ac:dyDescent="0.2">
      <c r="A73" s="46"/>
      <c r="B73" s="31" t="s">
        <v>75</v>
      </c>
      <c r="C73" s="47">
        <v>180</v>
      </c>
      <c r="D73" s="32"/>
      <c r="E73" s="21">
        <v>18.5</v>
      </c>
      <c r="F73" s="44">
        <f t="shared" si="8"/>
        <v>0</v>
      </c>
      <c r="G73" s="37">
        <f t="shared" si="9"/>
        <v>0</v>
      </c>
      <c r="H73" s="26"/>
      <c r="I73" s="27"/>
      <c r="J73" s="27"/>
      <c r="K73" s="27"/>
      <c r="L73" s="27"/>
      <c r="M73" s="27"/>
      <c r="N73" s="27"/>
      <c r="O73" s="27"/>
      <c r="P73" s="27"/>
      <c r="Q73" s="27"/>
    </row>
    <row r="74" spans="1:17" ht="16.5" customHeight="1" outlineLevel="1" x14ac:dyDescent="0.2">
      <c r="A74" s="33"/>
      <c r="B74" s="34" t="s">
        <v>76</v>
      </c>
      <c r="C74" s="37">
        <v>235</v>
      </c>
      <c r="D74" s="35"/>
      <c r="E74" s="40">
        <v>18.5</v>
      </c>
      <c r="F74" s="44">
        <f t="shared" si="8"/>
        <v>0</v>
      </c>
      <c r="G74" s="37">
        <f t="shared" si="9"/>
        <v>0</v>
      </c>
      <c r="H74" s="29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30.75" customHeight="1" outlineLevel="1" x14ac:dyDescent="0.2">
      <c r="A75" s="33"/>
      <c r="B75" s="34" t="s">
        <v>77</v>
      </c>
      <c r="C75" s="37">
        <v>222</v>
      </c>
      <c r="D75" s="35"/>
      <c r="E75" s="40">
        <v>36</v>
      </c>
      <c r="F75" s="44">
        <f t="shared" si="8"/>
        <v>0</v>
      </c>
      <c r="G75" s="37">
        <f t="shared" si="9"/>
        <v>0</v>
      </c>
      <c r="H75" s="29"/>
      <c r="I75" s="12"/>
      <c r="J75" s="12"/>
      <c r="K75" s="12"/>
      <c r="L75" s="12"/>
      <c r="M75" s="12"/>
      <c r="N75" s="12"/>
      <c r="O75" s="12"/>
      <c r="P75" s="12"/>
      <c r="Q75" s="12"/>
    </row>
    <row r="76" spans="1:17" s="115" customFormat="1" ht="15.75" customHeight="1" outlineLevel="1" x14ac:dyDescent="0.2">
      <c r="A76" s="122"/>
      <c r="B76" s="109" t="s">
        <v>78</v>
      </c>
      <c r="C76" s="121">
        <v>190</v>
      </c>
      <c r="D76" s="110"/>
      <c r="E76" s="111">
        <v>32</v>
      </c>
      <c r="F76" s="120">
        <f t="shared" si="8"/>
        <v>0</v>
      </c>
      <c r="G76" s="121">
        <f t="shared" si="9"/>
        <v>0</v>
      </c>
      <c r="H76" s="113"/>
      <c r="I76" s="114"/>
      <c r="J76" s="114"/>
      <c r="K76" s="114"/>
      <c r="L76" s="114"/>
      <c r="M76" s="114"/>
      <c r="N76" s="114"/>
      <c r="O76" s="114"/>
      <c r="P76" s="114"/>
      <c r="Q76" s="114"/>
    </row>
    <row r="77" spans="1:17" ht="15.75" customHeight="1" outlineLevel="1" x14ac:dyDescent="0.2">
      <c r="A77" s="33"/>
      <c r="B77" s="34" t="s">
        <v>79</v>
      </c>
      <c r="C77" s="37">
        <v>200</v>
      </c>
      <c r="D77" s="35"/>
      <c r="E77" s="40">
        <v>22.5</v>
      </c>
      <c r="F77" s="44">
        <f t="shared" si="8"/>
        <v>0</v>
      </c>
      <c r="G77" s="37">
        <f t="shared" si="9"/>
        <v>0</v>
      </c>
      <c r="H77" s="29"/>
      <c r="I77" s="12"/>
      <c r="J77" s="12"/>
      <c r="K77" s="12"/>
      <c r="L77" s="12"/>
      <c r="M77" s="12"/>
      <c r="N77" s="12"/>
      <c r="O77" s="12"/>
      <c r="P77" s="12"/>
      <c r="Q77" s="12"/>
    </row>
    <row r="78" spans="1:17" s="115" customFormat="1" ht="15.75" customHeight="1" outlineLevel="1" x14ac:dyDescent="0.2">
      <c r="A78" s="122"/>
      <c r="B78" s="109" t="s">
        <v>80</v>
      </c>
      <c r="C78" s="121">
        <v>220</v>
      </c>
      <c r="D78" s="110"/>
      <c r="E78" s="111">
        <v>25</v>
      </c>
      <c r="F78" s="120">
        <f t="shared" si="8"/>
        <v>0</v>
      </c>
      <c r="G78" s="121">
        <f t="shared" si="9"/>
        <v>0</v>
      </c>
      <c r="H78" s="113"/>
      <c r="I78" s="114"/>
      <c r="J78" s="114"/>
      <c r="K78" s="114"/>
      <c r="L78" s="114"/>
      <c r="M78" s="114"/>
      <c r="N78" s="114"/>
      <c r="O78" s="114"/>
      <c r="P78" s="114"/>
      <c r="Q78" s="114"/>
    </row>
    <row r="79" spans="1:17" ht="15.75" customHeight="1" x14ac:dyDescent="0.2">
      <c r="A79" s="71" t="s">
        <v>81</v>
      </c>
      <c r="B79" s="72"/>
      <c r="C79" s="72"/>
      <c r="D79" s="72"/>
      <c r="E79" s="72"/>
      <c r="F79" s="72"/>
      <c r="G79" s="73"/>
      <c r="H79" s="11">
        <f>SUM(F81:F86)</f>
        <v>0</v>
      </c>
      <c r="I79" s="12"/>
      <c r="J79" s="12"/>
      <c r="K79" s="12"/>
      <c r="L79" s="12"/>
      <c r="M79" s="12"/>
      <c r="N79" s="12"/>
      <c r="O79" s="12"/>
      <c r="P79" s="12"/>
      <c r="Q79" s="12"/>
    </row>
    <row r="80" spans="1:17" ht="15.75" customHeight="1" outlineLevel="1" x14ac:dyDescent="0.2">
      <c r="A80" s="13"/>
      <c r="B80" s="14" t="s">
        <v>10</v>
      </c>
      <c r="C80" s="15" t="s">
        <v>11</v>
      </c>
      <c r="D80" s="15" t="s">
        <v>12</v>
      </c>
      <c r="E80" s="15" t="s">
        <v>13</v>
      </c>
      <c r="F80" s="15" t="s">
        <v>14</v>
      </c>
      <c r="G80" s="15" t="s">
        <v>15</v>
      </c>
      <c r="H80" s="29"/>
      <c r="I80" s="12"/>
      <c r="J80" s="12"/>
      <c r="K80" s="12"/>
      <c r="L80" s="12"/>
      <c r="M80" s="12"/>
      <c r="N80" s="12"/>
      <c r="O80" s="12"/>
      <c r="P80" s="12"/>
      <c r="Q80" s="12"/>
    </row>
    <row r="81" spans="1:17" ht="15.75" customHeight="1" outlineLevel="1" x14ac:dyDescent="0.2">
      <c r="A81" s="33"/>
      <c r="B81" s="34" t="s">
        <v>82</v>
      </c>
      <c r="C81" s="37">
        <v>150</v>
      </c>
      <c r="D81" s="35"/>
      <c r="E81" s="40">
        <v>4.5</v>
      </c>
      <c r="F81" s="44">
        <f t="shared" ref="F81:F86" si="10">E81*D81</f>
        <v>0</v>
      </c>
      <c r="G81" s="37">
        <f t="shared" ref="G81:G86" si="11">C81*D81</f>
        <v>0</v>
      </c>
      <c r="H81" s="29"/>
      <c r="I81" s="12"/>
      <c r="J81" s="12"/>
      <c r="K81" s="12"/>
      <c r="L81" s="12"/>
      <c r="M81" s="12"/>
      <c r="N81" s="12"/>
      <c r="O81" s="12"/>
      <c r="P81" s="12"/>
      <c r="Q81" s="12"/>
    </row>
    <row r="82" spans="1:17" ht="15.75" customHeight="1" outlineLevel="1" x14ac:dyDescent="0.2">
      <c r="A82" s="30"/>
      <c r="B82" s="31" t="s">
        <v>83</v>
      </c>
      <c r="C82" s="20">
        <v>150</v>
      </c>
      <c r="D82" s="32"/>
      <c r="E82" s="21">
        <v>4.9000000000000004</v>
      </c>
      <c r="F82" s="22">
        <f t="shared" si="10"/>
        <v>0</v>
      </c>
      <c r="G82" s="20">
        <f t="shared" si="11"/>
        <v>0</v>
      </c>
      <c r="H82" s="26"/>
      <c r="I82" s="27"/>
      <c r="J82" s="27"/>
      <c r="K82" s="27"/>
      <c r="L82" s="27"/>
      <c r="M82" s="27"/>
      <c r="N82" s="27"/>
      <c r="O82" s="27"/>
      <c r="P82" s="27"/>
      <c r="Q82" s="27"/>
    </row>
    <row r="83" spans="1:17" ht="15.75" customHeight="1" outlineLevel="1" x14ac:dyDescent="0.2">
      <c r="A83" s="33"/>
      <c r="B83" s="34" t="s">
        <v>84</v>
      </c>
      <c r="C83" s="37">
        <v>150</v>
      </c>
      <c r="D83" s="35"/>
      <c r="E83" s="40">
        <v>5.5</v>
      </c>
      <c r="F83" s="44">
        <f t="shared" si="10"/>
        <v>0</v>
      </c>
      <c r="G83" s="37">
        <f t="shared" si="11"/>
        <v>0</v>
      </c>
      <c r="H83" s="29"/>
      <c r="I83" s="12"/>
      <c r="J83" s="12"/>
      <c r="K83" s="12"/>
      <c r="L83" s="12"/>
      <c r="M83" s="12"/>
      <c r="N83" s="12"/>
      <c r="O83" s="12"/>
      <c r="P83" s="12"/>
      <c r="Q83" s="12"/>
    </row>
    <row r="84" spans="1:17" ht="15.75" customHeight="1" outlineLevel="1" x14ac:dyDescent="0.2">
      <c r="A84" s="33"/>
      <c r="B84" s="34" t="s">
        <v>85</v>
      </c>
      <c r="C84" s="37">
        <v>150</v>
      </c>
      <c r="D84" s="35"/>
      <c r="E84" s="40">
        <v>7</v>
      </c>
      <c r="F84" s="44">
        <f t="shared" si="10"/>
        <v>0</v>
      </c>
      <c r="G84" s="37">
        <f t="shared" si="11"/>
        <v>0</v>
      </c>
      <c r="H84" s="29"/>
      <c r="I84" s="12"/>
      <c r="J84" s="12"/>
      <c r="K84" s="12"/>
      <c r="L84" s="12"/>
      <c r="M84" s="12"/>
      <c r="N84" s="12"/>
      <c r="O84" s="12"/>
      <c r="P84" s="12"/>
      <c r="Q84" s="12"/>
    </row>
    <row r="85" spans="1:17" ht="15.75" customHeight="1" outlineLevel="1" x14ac:dyDescent="0.2">
      <c r="A85" s="33"/>
      <c r="B85" s="34" t="s">
        <v>86</v>
      </c>
      <c r="C85" s="37">
        <v>150</v>
      </c>
      <c r="D85" s="35"/>
      <c r="E85" s="40">
        <v>6.5</v>
      </c>
      <c r="F85" s="44">
        <f t="shared" si="10"/>
        <v>0</v>
      </c>
      <c r="G85" s="37">
        <f t="shared" si="11"/>
        <v>0</v>
      </c>
      <c r="H85" s="29"/>
      <c r="I85" s="12"/>
      <c r="J85" s="12"/>
      <c r="K85" s="12"/>
      <c r="L85" s="12"/>
      <c r="M85" s="12"/>
      <c r="N85" s="12"/>
      <c r="O85" s="12"/>
      <c r="P85" s="12"/>
      <c r="Q85" s="12"/>
    </row>
    <row r="86" spans="1:17" ht="15.75" customHeight="1" outlineLevel="1" x14ac:dyDescent="0.2">
      <c r="A86" s="33"/>
      <c r="B86" s="34" t="s">
        <v>87</v>
      </c>
      <c r="C86" s="37">
        <v>150</v>
      </c>
      <c r="D86" s="35"/>
      <c r="E86" s="40">
        <v>11</v>
      </c>
      <c r="F86" s="44">
        <f t="shared" si="10"/>
        <v>0</v>
      </c>
      <c r="G86" s="37">
        <f t="shared" si="11"/>
        <v>0</v>
      </c>
      <c r="H86" s="29"/>
      <c r="I86" s="12"/>
      <c r="J86" s="12"/>
      <c r="K86" s="12"/>
      <c r="L86" s="12"/>
      <c r="M86" s="12"/>
      <c r="N86" s="12"/>
      <c r="O86" s="12"/>
      <c r="P86" s="12"/>
      <c r="Q86" s="12"/>
    </row>
    <row r="87" spans="1:17" ht="15.75" customHeight="1" x14ac:dyDescent="0.2">
      <c r="A87" s="71" t="s">
        <v>88</v>
      </c>
      <c r="B87" s="72"/>
      <c r="C87" s="72"/>
      <c r="D87" s="72"/>
      <c r="E87" s="72"/>
      <c r="F87" s="72"/>
      <c r="G87" s="73"/>
      <c r="H87" s="11">
        <f>SUM(F89:F97)</f>
        <v>0</v>
      </c>
      <c r="I87" s="12"/>
      <c r="J87" s="12"/>
      <c r="K87" s="12"/>
      <c r="L87" s="12"/>
      <c r="M87" s="12"/>
      <c r="N87" s="12"/>
      <c r="O87" s="12"/>
      <c r="P87" s="12"/>
      <c r="Q87" s="12"/>
    </row>
    <row r="88" spans="1:17" ht="15.75" customHeight="1" outlineLevel="1" x14ac:dyDescent="0.2">
      <c r="A88" s="13"/>
      <c r="B88" s="14" t="s">
        <v>10</v>
      </c>
      <c r="C88" s="15" t="s">
        <v>11</v>
      </c>
      <c r="D88" s="15" t="s">
        <v>12</v>
      </c>
      <c r="E88" s="15" t="s">
        <v>13</v>
      </c>
      <c r="F88" s="15" t="s">
        <v>14</v>
      </c>
      <c r="G88" s="15" t="s">
        <v>15</v>
      </c>
      <c r="H88" s="26"/>
      <c r="I88" s="12"/>
      <c r="J88" s="12"/>
      <c r="K88" s="12"/>
      <c r="L88" s="12"/>
      <c r="M88" s="12"/>
      <c r="N88" s="12"/>
      <c r="O88" s="12"/>
      <c r="P88" s="12"/>
      <c r="Q88" s="12"/>
    </row>
    <row r="89" spans="1:17" ht="15.75" customHeight="1" outlineLevel="1" x14ac:dyDescent="0.2">
      <c r="A89" s="30"/>
      <c r="B89" s="31" t="s">
        <v>89</v>
      </c>
      <c r="C89" s="20">
        <v>103</v>
      </c>
      <c r="D89" s="32"/>
      <c r="E89" s="21">
        <v>12</v>
      </c>
      <c r="F89" s="22">
        <f t="shared" ref="F89:F97" si="12">E89*D89</f>
        <v>0</v>
      </c>
      <c r="G89" s="20">
        <f t="shared" ref="G89:G97" si="13">C89*D89</f>
        <v>0</v>
      </c>
      <c r="H89" s="26"/>
      <c r="I89" s="27"/>
      <c r="J89" s="27"/>
      <c r="K89" s="27"/>
      <c r="L89" s="27"/>
      <c r="M89" s="27"/>
      <c r="N89" s="27"/>
      <c r="O89" s="27"/>
      <c r="P89" s="27"/>
      <c r="Q89" s="27"/>
    </row>
    <row r="90" spans="1:17" ht="15.75" customHeight="1" outlineLevel="1" x14ac:dyDescent="0.2">
      <c r="A90" s="30"/>
      <c r="B90" s="31" t="s">
        <v>90</v>
      </c>
      <c r="C90" s="20">
        <v>100</v>
      </c>
      <c r="D90" s="32"/>
      <c r="E90" s="21">
        <v>9</v>
      </c>
      <c r="F90" s="22">
        <f t="shared" si="12"/>
        <v>0</v>
      </c>
      <c r="G90" s="20">
        <f t="shared" si="13"/>
        <v>0</v>
      </c>
      <c r="H90" s="26"/>
      <c r="I90" s="27"/>
      <c r="J90" s="27"/>
      <c r="K90" s="27"/>
      <c r="L90" s="27"/>
      <c r="M90" s="27"/>
      <c r="N90" s="27"/>
      <c r="O90" s="27"/>
      <c r="P90" s="27"/>
      <c r="Q90" s="27"/>
    </row>
    <row r="91" spans="1:17" ht="15.75" customHeight="1" outlineLevel="1" x14ac:dyDescent="0.2">
      <c r="A91" s="30"/>
      <c r="B91" s="31" t="s">
        <v>91</v>
      </c>
      <c r="C91" s="20">
        <v>100</v>
      </c>
      <c r="D91" s="32"/>
      <c r="E91" s="21">
        <v>9.5</v>
      </c>
      <c r="F91" s="22">
        <f t="shared" si="12"/>
        <v>0</v>
      </c>
      <c r="G91" s="20">
        <f t="shared" si="13"/>
        <v>0</v>
      </c>
      <c r="H91" s="26"/>
      <c r="I91" s="27"/>
      <c r="J91" s="27"/>
      <c r="K91" s="27"/>
      <c r="L91" s="27"/>
      <c r="M91" s="27"/>
      <c r="N91" s="27"/>
      <c r="O91" s="27"/>
      <c r="P91" s="27"/>
      <c r="Q91" s="27"/>
    </row>
    <row r="92" spans="1:17" ht="15.75" customHeight="1" outlineLevel="1" x14ac:dyDescent="0.2">
      <c r="A92" s="30"/>
      <c r="B92" s="31" t="s">
        <v>92</v>
      </c>
      <c r="C92" s="20">
        <v>200</v>
      </c>
      <c r="D92" s="32"/>
      <c r="E92" s="21">
        <v>7.5</v>
      </c>
      <c r="F92" s="22">
        <f t="shared" si="12"/>
        <v>0</v>
      </c>
      <c r="G92" s="20">
        <f t="shared" si="13"/>
        <v>0</v>
      </c>
      <c r="H92" s="26"/>
      <c r="I92" s="27"/>
      <c r="J92" s="27"/>
      <c r="K92" s="27"/>
      <c r="L92" s="27"/>
      <c r="M92" s="27"/>
      <c r="N92" s="27"/>
      <c r="O92" s="27"/>
      <c r="P92" s="27"/>
      <c r="Q92" s="27"/>
    </row>
    <row r="93" spans="1:17" ht="15.75" customHeight="1" outlineLevel="1" x14ac:dyDescent="0.2">
      <c r="A93" s="30"/>
      <c r="B93" s="31" t="s">
        <v>93</v>
      </c>
      <c r="C93" s="20">
        <v>100</v>
      </c>
      <c r="D93" s="32"/>
      <c r="E93" s="21">
        <v>16</v>
      </c>
      <c r="F93" s="22">
        <f t="shared" si="12"/>
        <v>0</v>
      </c>
      <c r="G93" s="20">
        <f t="shared" si="13"/>
        <v>0</v>
      </c>
      <c r="H93" s="26"/>
      <c r="I93" s="27"/>
      <c r="J93" s="27"/>
      <c r="K93" s="27"/>
      <c r="L93" s="27"/>
      <c r="M93" s="27"/>
      <c r="N93" s="27"/>
      <c r="O93" s="27"/>
      <c r="P93" s="27"/>
      <c r="Q93" s="27"/>
    </row>
    <row r="94" spans="1:17" ht="15.75" customHeight="1" outlineLevel="1" x14ac:dyDescent="0.2">
      <c r="A94" s="30"/>
      <c r="B94" s="31" t="s">
        <v>94</v>
      </c>
      <c r="C94" s="20">
        <v>100</v>
      </c>
      <c r="D94" s="32"/>
      <c r="E94" s="21">
        <v>9.5</v>
      </c>
      <c r="F94" s="22">
        <f t="shared" si="12"/>
        <v>0</v>
      </c>
      <c r="G94" s="20">
        <f t="shared" si="13"/>
        <v>0</v>
      </c>
      <c r="H94" s="26"/>
      <c r="I94" s="27"/>
      <c r="J94" s="27"/>
      <c r="K94" s="27"/>
      <c r="L94" s="27"/>
      <c r="M94" s="27"/>
      <c r="N94" s="27"/>
      <c r="O94" s="27"/>
      <c r="P94" s="27"/>
      <c r="Q94" s="27"/>
    </row>
    <row r="95" spans="1:17" ht="15.75" customHeight="1" outlineLevel="1" x14ac:dyDescent="0.2">
      <c r="A95" s="30"/>
      <c r="B95" s="31" t="s">
        <v>95</v>
      </c>
      <c r="C95" s="20">
        <v>100</v>
      </c>
      <c r="D95" s="32"/>
      <c r="E95" s="21">
        <v>9.5</v>
      </c>
      <c r="F95" s="22">
        <f t="shared" si="12"/>
        <v>0</v>
      </c>
      <c r="G95" s="20">
        <f t="shared" si="13"/>
        <v>0</v>
      </c>
      <c r="H95" s="26"/>
      <c r="I95" s="27"/>
      <c r="J95" s="27"/>
      <c r="K95" s="27"/>
      <c r="L95" s="27"/>
      <c r="M95" s="27"/>
      <c r="N95" s="27"/>
      <c r="O95" s="27"/>
      <c r="P95" s="27"/>
      <c r="Q95" s="27"/>
    </row>
    <row r="96" spans="1:17" ht="15.75" customHeight="1" outlineLevel="1" x14ac:dyDescent="0.2">
      <c r="A96" s="30"/>
      <c r="B96" s="31" t="s">
        <v>96</v>
      </c>
      <c r="C96" s="20">
        <v>100</v>
      </c>
      <c r="D96" s="32"/>
      <c r="E96" s="21">
        <v>13</v>
      </c>
      <c r="F96" s="22">
        <f t="shared" si="12"/>
        <v>0</v>
      </c>
      <c r="G96" s="20">
        <f t="shared" si="13"/>
        <v>0</v>
      </c>
      <c r="H96" s="26"/>
      <c r="I96" s="27"/>
      <c r="J96" s="27"/>
      <c r="K96" s="27"/>
      <c r="L96" s="27"/>
      <c r="M96" s="27"/>
      <c r="N96" s="27"/>
      <c r="O96" s="27"/>
      <c r="P96" s="27"/>
      <c r="Q96" s="27"/>
    </row>
    <row r="97" spans="1:17" ht="15.75" customHeight="1" outlineLevel="1" x14ac:dyDescent="0.2">
      <c r="A97" s="30"/>
      <c r="B97" s="31" t="s">
        <v>97</v>
      </c>
      <c r="C97" s="20">
        <v>100</v>
      </c>
      <c r="D97" s="32"/>
      <c r="E97" s="21">
        <v>10</v>
      </c>
      <c r="F97" s="22">
        <f t="shared" si="12"/>
        <v>0</v>
      </c>
      <c r="G97" s="20">
        <f t="shared" si="13"/>
        <v>0</v>
      </c>
      <c r="H97" s="26"/>
      <c r="I97" s="27"/>
      <c r="J97" s="27"/>
      <c r="K97" s="27"/>
      <c r="L97" s="27"/>
      <c r="M97" s="27"/>
      <c r="N97" s="27"/>
      <c r="O97" s="27"/>
      <c r="P97" s="27"/>
      <c r="Q97" s="27"/>
    </row>
    <row r="98" spans="1:17" ht="15.75" customHeight="1" x14ac:dyDescent="0.2">
      <c r="A98" s="71" t="s">
        <v>98</v>
      </c>
      <c r="B98" s="72"/>
      <c r="C98" s="72"/>
      <c r="D98" s="72"/>
      <c r="E98" s="72"/>
      <c r="F98" s="72"/>
      <c r="G98" s="73"/>
      <c r="H98" s="11">
        <f>SUM(F100:F110)</f>
        <v>0</v>
      </c>
      <c r="I98" s="12"/>
      <c r="J98" s="12"/>
      <c r="K98" s="12"/>
      <c r="L98" s="12"/>
      <c r="M98" s="12"/>
      <c r="N98" s="12"/>
      <c r="O98" s="12"/>
      <c r="P98" s="12"/>
      <c r="Q98" s="12"/>
    </row>
    <row r="99" spans="1:17" ht="15.75" customHeight="1" outlineLevel="1" x14ac:dyDescent="0.2">
      <c r="A99" s="13"/>
      <c r="B99" s="14" t="s">
        <v>10</v>
      </c>
      <c r="C99" s="15" t="s">
        <v>11</v>
      </c>
      <c r="D99" s="15" t="s">
        <v>12</v>
      </c>
      <c r="E99" s="15" t="s">
        <v>13</v>
      </c>
      <c r="F99" s="15" t="s">
        <v>14</v>
      </c>
      <c r="G99" s="15" t="s">
        <v>15</v>
      </c>
      <c r="H99" s="29"/>
      <c r="I99" s="12"/>
      <c r="J99" s="12"/>
      <c r="K99" s="12"/>
      <c r="L99" s="12"/>
      <c r="M99" s="12"/>
      <c r="N99" s="12"/>
      <c r="O99" s="12"/>
      <c r="P99" s="12"/>
      <c r="Q99" s="12"/>
    </row>
    <row r="100" spans="1:17" ht="15.75" customHeight="1" outlineLevel="1" x14ac:dyDescent="0.2">
      <c r="A100" s="39"/>
      <c r="B100" s="34" t="s">
        <v>99</v>
      </c>
      <c r="C100" s="37">
        <v>100</v>
      </c>
      <c r="D100" s="37"/>
      <c r="E100" s="40">
        <v>2.5</v>
      </c>
      <c r="F100" s="44">
        <f t="shared" ref="F100:F110" si="14">E100*D100</f>
        <v>0</v>
      </c>
      <c r="G100" s="37">
        <f t="shared" ref="G100:G110" si="15">D100*C100</f>
        <v>0</v>
      </c>
      <c r="H100" s="29"/>
      <c r="I100" s="12"/>
      <c r="J100" s="12"/>
      <c r="K100" s="12"/>
      <c r="L100" s="12"/>
      <c r="M100" s="12"/>
      <c r="N100" s="12"/>
      <c r="O100" s="12"/>
      <c r="P100" s="12"/>
      <c r="Q100" s="12"/>
    </row>
    <row r="101" spans="1:17" ht="14.25" customHeight="1" outlineLevel="1" x14ac:dyDescent="0.2">
      <c r="A101" s="17"/>
      <c r="B101" s="31" t="s">
        <v>100</v>
      </c>
      <c r="C101" s="20">
        <v>50</v>
      </c>
      <c r="D101" s="20"/>
      <c r="E101" s="21">
        <v>2</v>
      </c>
      <c r="F101" s="22">
        <f t="shared" si="14"/>
        <v>0</v>
      </c>
      <c r="G101" s="20">
        <f t="shared" si="15"/>
        <v>0</v>
      </c>
      <c r="H101" s="26"/>
      <c r="I101" s="27"/>
      <c r="J101" s="27"/>
      <c r="K101" s="27"/>
      <c r="L101" s="27"/>
      <c r="M101" s="27"/>
      <c r="N101" s="27"/>
      <c r="O101" s="27"/>
      <c r="P101" s="27"/>
      <c r="Q101" s="27"/>
    </row>
    <row r="102" spans="1:17" ht="15.75" customHeight="1" outlineLevel="1" x14ac:dyDescent="0.2">
      <c r="A102" s="39"/>
      <c r="B102" s="34" t="s">
        <v>101</v>
      </c>
      <c r="C102" s="37">
        <v>50</v>
      </c>
      <c r="D102" s="37"/>
      <c r="E102" s="40">
        <v>2</v>
      </c>
      <c r="F102" s="44">
        <f t="shared" si="14"/>
        <v>0</v>
      </c>
      <c r="G102" s="37">
        <f t="shared" si="15"/>
        <v>0</v>
      </c>
      <c r="H102" s="29"/>
      <c r="I102" s="12"/>
      <c r="J102" s="12"/>
      <c r="K102" s="12"/>
      <c r="L102" s="12"/>
      <c r="M102" s="12"/>
      <c r="N102" s="12"/>
      <c r="O102" s="12"/>
      <c r="P102" s="12"/>
      <c r="Q102" s="12"/>
    </row>
    <row r="103" spans="1:17" ht="15.75" customHeight="1" outlineLevel="1" x14ac:dyDescent="0.2">
      <c r="A103" s="39"/>
      <c r="B103" s="34" t="s">
        <v>102</v>
      </c>
      <c r="C103" s="37">
        <v>50</v>
      </c>
      <c r="D103" s="37"/>
      <c r="E103" s="40">
        <v>2</v>
      </c>
      <c r="F103" s="44">
        <f t="shared" si="14"/>
        <v>0</v>
      </c>
      <c r="G103" s="37">
        <f t="shared" si="15"/>
        <v>0</v>
      </c>
      <c r="H103" s="29"/>
      <c r="I103" s="12"/>
      <c r="J103" s="12"/>
      <c r="K103" s="12"/>
      <c r="L103" s="12"/>
      <c r="M103" s="12"/>
      <c r="N103" s="12"/>
      <c r="O103" s="12"/>
      <c r="P103" s="12"/>
      <c r="Q103" s="12"/>
    </row>
    <row r="104" spans="1:17" ht="15.75" customHeight="1" outlineLevel="1" x14ac:dyDescent="0.2">
      <c r="A104" s="17"/>
      <c r="B104" s="31" t="s">
        <v>103</v>
      </c>
      <c r="C104" s="20">
        <v>50</v>
      </c>
      <c r="D104" s="20"/>
      <c r="E104" s="21">
        <v>2</v>
      </c>
      <c r="F104" s="22">
        <f t="shared" si="14"/>
        <v>0</v>
      </c>
      <c r="G104" s="20">
        <f t="shared" si="15"/>
        <v>0</v>
      </c>
      <c r="H104" s="26"/>
      <c r="I104" s="27"/>
      <c r="J104" s="27"/>
      <c r="K104" s="27"/>
      <c r="L104" s="27"/>
      <c r="M104" s="27"/>
      <c r="N104" s="27"/>
      <c r="O104" s="27"/>
      <c r="P104" s="27"/>
      <c r="Q104" s="27"/>
    </row>
    <row r="105" spans="1:17" ht="15.75" customHeight="1" outlineLevel="1" x14ac:dyDescent="0.2">
      <c r="A105" s="17"/>
      <c r="B105" s="31" t="s">
        <v>104</v>
      </c>
      <c r="C105" s="20">
        <v>50</v>
      </c>
      <c r="D105" s="20"/>
      <c r="E105" s="21">
        <v>2</v>
      </c>
      <c r="F105" s="22">
        <f t="shared" si="14"/>
        <v>0</v>
      </c>
      <c r="G105" s="20">
        <f t="shared" si="15"/>
        <v>0</v>
      </c>
      <c r="H105" s="26"/>
      <c r="I105" s="27"/>
      <c r="J105" s="27"/>
      <c r="K105" s="27"/>
      <c r="L105" s="27"/>
      <c r="M105" s="27"/>
      <c r="N105" s="27"/>
      <c r="O105" s="27"/>
      <c r="P105" s="27"/>
      <c r="Q105" s="27"/>
    </row>
    <row r="106" spans="1:17" ht="17.25" customHeight="1" outlineLevel="1" x14ac:dyDescent="0.2">
      <c r="A106" s="17"/>
      <c r="B106" s="31" t="s">
        <v>105</v>
      </c>
      <c r="C106" s="20">
        <v>50</v>
      </c>
      <c r="D106" s="20"/>
      <c r="E106" s="21">
        <v>2</v>
      </c>
      <c r="F106" s="22">
        <f t="shared" si="14"/>
        <v>0</v>
      </c>
      <c r="G106" s="20">
        <f t="shared" si="15"/>
        <v>0</v>
      </c>
      <c r="H106" s="26"/>
      <c r="I106" s="27"/>
      <c r="J106" s="27"/>
      <c r="K106" s="27"/>
      <c r="L106" s="27"/>
      <c r="M106" s="27"/>
      <c r="N106" s="27"/>
      <c r="O106" s="27"/>
      <c r="P106" s="27"/>
      <c r="Q106" s="27"/>
    </row>
    <row r="107" spans="1:17" ht="17.25" customHeight="1" outlineLevel="1" x14ac:dyDescent="0.2">
      <c r="A107" s="17"/>
      <c r="B107" s="31" t="s">
        <v>106</v>
      </c>
      <c r="C107" s="20">
        <v>100</v>
      </c>
      <c r="D107" s="20"/>
      <c r="E107" s="21">
        <v>1.5</v>
      </c>
      <c r="F107" s="22">
        <f t="shared" si="14"/>
        <v>0</v>
      </c>
      <c r="G107" s="20">
        <f t="shared" si="15"/>
        <v>0</v>
      </c>
      <c r="H107" s="26"/>
      <c r="I107" s="27"/>
      <c r="J107" s="27"/>
      <c r="K107" s="27"/>
      <c r="L107" s="27"/>
      <c r="M107" s="27"/>
      <c r="N107" s="27"/>
      <c r="O107" s="27"/>
      <c r="P107" s="27"/>
      <c r="Q107" s="27"/>
    </row>
    <row r="108" spans="1:17" ht="17.25" customHeight="1" outlineLevel="1" x14ac:dyDescent="0.2">
      <c r="A108" s="17"/>
      <c r="B108" s="34" t="s">
        <v>107</v>
      </c>
      <c r="C108" s="37">
        <v>100</v>
      </c>
      <c r="D108" s="37"/>
      <c r="E108" s="40">
        <v>1.5</v>
      </c>
      <c r="F108" s="22">
        <f t="shared" si="14"/>
        <v>0</v>
      </c>
      <c r="G108" s="20">
        <f t="shared" si="15"/>
        <v>0</v>
      </c>
      <c r="H108" s="26"/>
      <c r="I108" s="27"/>
      <c r="J108" s="27"/>
      <c r="K108" s="27"/>
      <c r="L108" s="27"/>
      <c r="M108" s="27"/>
      <c r="N108" s="27"/>
      <c r="O108" s="27"/>
      <c r="P108" s="27"/>
      <c r="Q108" s="27"/>
    </row>
    <row r="109" spans="1:17" ht="17.25" customHeight="1" outlineLevel="1" x14ac:dyDescent="0.2">
      <c r="A109" s="17"/>
      <c r="B109" s="34" t="s">
        <v>108</v>
      </c>
      <c r="C109" s="37">
        <v>50</v>
      </c>
      <c r="D109" s="37"/>
      <c r="E109" s="40">
        <v>0.7</v>
      </c>
      <c r="F109" s="22">
        <f t="shared" si="14"/>
        <v>0</v>
      </c>
      <c r="G109" s="20">
        <f t="shared" si="15"/>
        <v>0</v>
      </c>
      <c r="H109" s="26"/>
      <c r="I109" s="27"/>
      <c r="J109" s="27"/>
      <c r="K109" s="27"/>
      <c r="L109" s="27"/>
      <c r="M109" s="27"/>
      <c r="N109" s="27"/>
      <c r="O109" s="27"/>
      <c r="P109" s="27"/>
      <c r="Q109" s="27"/>
    </row>
    <row r="110" spans="1:17" ht="15.75" customHeight="1" outlineLevel="1" x14ac:dyDescent="0.2">
      <c r="A110" s="17"/>
      <c r="B110" s="31" t="s">
        <v>109</v>
      </c>
      <c r="C110" s="20">
        <v>50</v>
      </c>
      <c r="D110" s="20"/>
      <c r="E110" s="21">
        <v>0.7</v>
      </c>
      <c r="F110" s="22">
        <f t="shared" si="14"/>
        <v>0</v>
      </c>
      <c r="G110" s="20">
        <f t="shared" si="15"/>
        <v>0</v>
      </c>
      <c r="H110" s="26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1:17" ht="15.75" customHeight="1" outlineLevel="1" x14ac:dyDescent="0.2">
      <c r="A111" s="48"/>
      <c r="B111" s="96" t="s">
        <v>110</v>
      </c>
      <c r="C111" s="72"/>
      <c r="D111" s="72"/>
      <c r="E111" s="72"/>
      <c r="F111" s="72"/>
      <c r="G111" s="73"/>
      <c r="H111" s="11">
        <f>SUM(F112)</f>
        <v>0</v>
      </c>
      <c r="I111" s="27"/>
      <c r="J111" s="27"/>
      <c r="K111" s="27"/>
      <c r="L111" s="27"/>
      <c r="M111" s="27"/>
      <c r="N111" s="27"/>
      <c r="O111" s="27"/>
      <c r="P111" s="27"/>
      <c r="Q111" s="27"/>
    </row>
    <row r="112" spans="1:17" ht="15.75" customHeight="1" outlineLevel="1" x14ac:dyDescent="0.2">
      <c r="A112" s="17"/>
      <c r="B112" s="49" t="s">
        <v>111</v>
      </c>
      <c r="C112" s="20">
        <v>200</v>
      </c>
      <c r="D112" s="20"/>
      <c r="E112" s="21">
        <v>8</v>
      </c>
      <c r="F112" s="50">
        <f>E112*D112</f>
        <v>0</v>
      </c>
      <c r="G112" s="20">
        <f>C112*D112</f>
        <v>0</v>
      </c>
      <c r="H112" s="27"/>
      <c r="I112" s="27"/>
      <c r="J112" s="27"/>
      <c r="K112" s="27"/>
      <c r="L112" s="27"/>
      <c r="M112" s="27"/>
      <c r="N112" s="27"/>
      <c r="O112" s="27"/>
      <c r="P112" s="27"/>
      <c r="Q112" s="27"/>
    </row>
    <row r="113" spans="1:17" ht="15.75" customHeight="1" x14ac:dyDescent="0.2">
      <c r="A113" s="71" t="s">
        <v>112</v>
      </c>
      <c r="B113" s="72"/>
      <c r="C113" s="72"/>
      <c r="D113" s="72"/>
      <c r="E113" s="72"/>
      <c r="F113" s="72"/>
      <c r="G113" s="73"/>
      <c r="H113" s="51"/>
      <c r="I113" s="12"/>
      <c r="J113" s="12"/>
      <c r="K113" s="12"/>
      <c r="L113" s="12"/>
      <c r="M113" s="12"/>
      <c r="N113" s="12"/>
      <c r="O113" s="12"/>
      <c r="P113" s="12"/>
      <c r="Q113" s="12"/>
    </row>
    <row r="114" spans="1:17" ht="15.75" customHeight="1" outlineLevel="1" x14ac:dyDescent="0.2">
      <c r="A114" s="17"/>
      <c r="B114" s="49" t="s">
        <v>113</v>
      </c>
      <c r="C114" s="20">
        <v>250</v>
      </c>
      <c r="D114" s="20"/>
      <c r="E114" s="21">
        <v>2.5</v>
      </c>
      <c r="F114" s="50">
        <f t="shared" ref="F114:F117" si="16">E114*D114</f>
        <v>0</v>
      </c>
      <c r="G114" s="20">
        <f t="shared" ref="G114:G117" si="17">C114*D114</f>
        <v>0</v>
      </c>
      <c r="H114" s="27"/>
      <c r="I114" s="27"/>
      <c r="J114" s="27"/>
      <c r="K114" s="27"/>
      <c r="L114" s="27"/>
      <c r="M114" s="27"/>
      <c r="N114" s="27"/>
      <c r="O114" s="27"/>
      <c r="P114" s="27"/>
      <c r="Q114" s="27"/>
    </row>
    <row r="115" spans="1:17" ht="15.75" customHeight="1" outlineLevel="1" x14ac:dyDescent="0.2">
      <c r="A115" s="39"/>
      <c r="B115" s="52" t="s">
        <v>114</v>
      </c>
      <c r="C115" s="37">
        <v>250</v>
      </c>
      <c r="D115" s="37"/>
      <c r="E115" s="40">
        <v>2.5</v>
      </c>
      <c r="F115" s="53">
        <f t="shared" si="16"/>
        <v>0</v>
      </c>
      <c r="G115" s="37">
        <f t="shared" si="17"/>
        <v>0</v>
      </c>
      <c r="H115" s="12"/>
      <c r="I115" s="12"/>
      <c r="J115" s="12"/>
      <c r="K115" s="12"/>
      <c r="L115" s="12"/>
      <c r="M115" s="12"/>
      <c r="N115" s="12"/>
      <c r="O115" s="12"/>
      <c r="P115" s="12"/>
      <c r="Q115" s="12"/>
    </row>
    <row r="116" spans="1:17" ht="15.75" customHeight="1" outlineLevel="1" x14ac:dyDescent="0.2">
      <c r="A116" s="39"/>
      <c r="B116" s="49" t="s">
        <v>115</v>
      </c>
      <c r="C116" s="20">
        <v>150</v>
      </c>
      <c r="D116" s="20"/>
      <c r="E116" s="21">
        <v>1.5</v>
      </c>
      <c r="F116" s="50">
        <f t="shared" si="16"/>
        <v>0</v>
      </c>
      <c r="G116" s="20">
        <f t="shared" si="17"/>
        <v>0</v>
      </c>
      <c r="H116" s="12"/>
      <c r="I116" s="12"/>
      <c r="J116" s="12"/>
      <c r="K116" s="12"/>
      <c r="L116" s="12"/>
      <c r="M116" s="12"/>
      <c r="N116" s="12"/>
      <c r="O116" s="12"/>
      <c r="P116" s="12"/>
      <c r="Q116" s="12"/>
    </row>
    <row r="117" spans="1:17" ht="15.75" customHeight="1" outlineLevel="1" x14ac:dyDescent="0.2">
      <c r="A117" s="17"/>
      <c r="B117" s="49" t="s">
        <v>116</v>
      </c>
      <c r="C117" s="20">
        <v>70</v>
      </c>
      <c r="D117" s="20"/>
      <c r="E117" s="21">
        <v>3</v>
      </c>
      <c r="F117" s="50">
        <f t="shared" si="16"/>
        <v>0</v>
      </c>
      <c r="G117" s="20">
        <f t="shared" si="17"/>
        <v>0</v>
      </c>
      <c r="H117" s="27"/>
      <c r="I117" s="27"/>
      <c r="J117" s="27"/>
      <c r="K117" s="27"/>
      <c r="L117" s="27"/>
      <c r="M117" s="27"/>
      <c r="N117" s="27"/>
      <c r="O117" s="27"/>
      <c r="P117" s="27"/>
      <c r="Q117" s="27"/>
    </row>
    <row r="118" spans="1:17" ht="15.75" customHeight="1" x14ac:dyDescent="0.2">
      <c r="A118" s="85" t="s">
        <v>117</v>
      </c>
      <c r="B118" s="75"/>
      <c r="C118" s="75"/>
      <c r="D118" s="75"/>
      <c r="E118" s="75"/>
      <c r="F118" s="75"/>
      <c r="G118" s="76"/>
      <c r="H118" s="11">
        <f>SUM(F119:F136)</f>
        <v>0</v>
      </c>
      <c r="I118" s="12"/>
      <c r="J118" s="12"/>
      <c r="K118" s="12"/>
      <c r="L118" s="12"/>
      <c r="M118" s="12"/>
      <c r="N118" s="12"/>
      <c r="O118" s="12"/>
      <c r="P118" s="12"/>
      <c r="Q118" s="12"/>
    </row>
    <row r="119" spans="1:17" ht="15.75" customHeight="1" outlineLevel="1" x14ac:dyDescent="0.2">
      <c r="A119" s="54"/>
      <c r="B119" s="55" t="s">
        <v>118</v>
      </c>
      <c r="C119" s="54"/>
      <c r="D119" s="56">
        <v>1</v>
      </c>
      <c r="E119" s="57"/>
      <c r="F119" s="58">
        <f t="shared" ref="F119:F136" si="18">E119*D119</f>
        <v>0</v>
      </c>
      <c r="G119" s="56"/>
      <c r="H119" s="51"/>
      <c r="I119" s="51"/>
      <c r="J119" s="51"/>
      <c r="K119" s="51"/>
      <c r="L119" s="51"/>
      <c r="M119" s="51"/>
      <c r="N119" s="51"/>
      <c r="O119" s="51"/>
      <c r="P119" s="51"/>
      <c r="Q119" s="51"/>
    </row>
    <row r="120" spans="1:17" ht="15.75" customHeight="1" outlineLevel="1" x14ac:dyDescent="0.2">
      <c r="A120" s="54"/>
      <c r="B120" s="55" t="s">
        <v>119</v>
      </c>
      <c r="C120" s="54"/>
      <c r="D120" s="56">
        <v>1</v>
      </c>
      <c r="E120" s="57"/>
      <c r="F120" s="58">
        <f t="shared" si="18"/>
        <v>0</v>
      </c>
      <c r="G120" s="56"/>
      <c r="H120" s="51"/>
      <c r="I120" s="51"/>
      <c r="J120" s="51"/>
      <c r="K120" s="51"/>
      <c r="L120" s="51"/>
      <c r="M120" s="51"/>
      <c r="N120" s="51"/>
      <c r="O120" s="51"/>
      <c r="P120" s="51"/>
      <c r="Q120" s="51"/>
    </row>
    <row r="121" spans="1:17" ht="15.75" customHeight="1" outlineLevel="1" x14ac:dyDescent="0.2">
      <c r="A121" s="54"/>
      <c r="B121" s="55" t="s">
        <v>120</v>
      </c>
      <c r="C121" s="54"/>
      <c r="D121" s="56">
        <v>1</v>
      </c>
      <c r="E121" s="57"/>
      <c r="F121" s="58">
        <f t="shared" si="18"/>
        <v>0</v>
      </c>
      <c r="G121" s="56"/>
      <c r="H121" s="51"/>
      <c r="I121" s="51"/>
      <c r="J121" s="51"/>
      <c r="K121" s="51"/>
      <c r="L121" s="51"/>
      <c r="M121" s="51"/>
      <c r="N121" s="51"/>
      <c r="O121" s="51"/>
      <c r="P121" s="51"/>
      <c r="Q121" s="51"/>
    </row>
    <row r="122" spans="1:17" ht="15.75" customHeight="1" outlineLevel="1" x14ac:dyDescent="0.2">
      <c r="A122" s="54"/>
      <c r="B122" s="55" t="s">
        <v>121</v>
      </c>
      <c r="C122" s="54"/>
      <c r="D122" s="56">
        <v>1</v>
      </c>
      <c r="E122" s="57"/>
      <c r="F122" s="58">
        <f t="shared" si="18"/>
        <v>0</v>
      </c>
      <c r="G122" s="56"/>
      <c r="H122" s="51"/>
      <c r="I122" s="51"/>
      <c r="J122" s="51"/>
      <c r="K122" s="51"/>
      <c r="L122" s="51"/>
      <c r="M122" s="51"/>
      <c r="N122" s="51"/>
      <c r="O122" s="51"/>
      <c r="P122" s="51"/>
      <c r="Q122" s="51"/>
    </row>
    <row r="123" spans="1:17" ht="15.75" customHeight="1" outlineLevel="1" x14ac:dyDescent="0.2">
      <c r="A123" s="54"/>
      <c r="B123" s="55" t="s">
        <v>122</v>
      </c>
      <c r="C123" s="54"/>
      <c r="D123" s="56">
        <v>1</v>
      </c>
      <c r="E123" s="57"/>
      <c r="F123" s="58">
        <f t="shared" si="18"/>
        <v>0</v>
      </c>
      <c r="G123" s="56"/>
      <c r="H123" s="51"/>
      <c r="I123" s="51"/>
      <c r="J123" s="51"/>
      <c r="K123" s="51"/>
      <c r="L123" s="51"/>
      <c r="M123" s="51"/>
      <c r="N123" s="51"/>
      <c r="O123" s="51"/>
      <c r="P123" s="51"/>
      <c r="Q123" s="51"/>
    </row>
    <row r="124" spans="1:17" ht="15.75" customHeight="1" outlineLevel="1" x14ac:dyDescent="0.2">
      <c r="A124" s="54"/>
      <c r="B124" s="55" t="s">
        <v>123</v>
      </c>
      <c r="C124" s="54"/>
      <c r="D124" s="56">
        <v>1</v>
      </c>
      <c r="E124" s="57"/>
      <c r="F124" s="58">
        <f t="shared" si="18"/>
        <v>0</v>
      </c>
      <c r="G124" s="56"/>
      <c r="H124" s="51"/>
      <c r="I124" s="51"/>
      <c r="J124" s="51"/>
      <c r="K124" s="51"/>
      <c r="L124" s="51"/>
      <c r="M124" s="51"/>
      <c r="N124" s="51"/>
      <c r="O124" s="51"/>
      <c r="P124" s="51"/>
      <c r="Q124" s="51"/>
    </row>
    <row r="125" spans="1:17" ht="15.75" customHeight="1" outlineLevel="1" x14ac:dyDescent="0.2">
      <c r="A125" s="54"/>
      <c r="B125" s="55" t="s">
        <v>124</v>
      </c>
      <c r="C125" s="54"/>
      <c r="D125" s="56">
        <v>1</v>
      </c>
      <c r="E125" s="57"/>
      <c r="F125" s="58">
        <f t="shared" si="18"/>
        <v>0</v>
      </c>
      <c r="G125" s="56"/>
      <c r="H125" s="51"/>
      <c r="I125" s="51"/>
      <c r="J125" s="51"/>
      <c r="K125" s="51"/>
      <c r="L125" s="51"/>
      <c r="M125" s="51"/>
      <c r="N125" s="51"/>
      <c r="O125" s="51"/>
      <c r="P125" s="51"/>
      <c r="Q125" s="51"/>
    </row>
    <row r="126" spans="1:17" ht="15.75" customHeight="1" outlineLevel="1" x14ac:dyDescent="0.2">
      <c r="A126" s="59"/>
      <c r="B126" s="55" t="s">
        <v>125</v>
      </c>
      <c r="C126" s="54"/>
      <c r="D126" s="56">
        <v>1</v>
      </c>
      <c r="E126" s="60"/>
      <c r="F126" s="58">
        <f t="shared" si="18"/>
        <v>0</v>
      </c>
      <c r="G126" s="56"/>
      <c r="H126" s="51"/>
      <c r="I126" s="51"/>
      <c r="J126" s="51"/>
      <c r="K126" s="51"/>
      <c r="L126" s="51"/>
      <c r="M126" s="51"/>
      <c r="N126" s="51"/>
      <c r="O126" s="51"/>
      <c r="P126" s="51"/>
      <c r="Q126" s="51"/>
    </row>
    <row r="127" spans="1:17" ht="15.75" customHeight="1" outlineLevel="1" x14ac:dyDescent="0.2">
      <c r="A127" s="54"/>
      <c r="B127" s="55"/>
      <c r="C127" s="54"/>
      <c r="D127" s="56"/>
      <c r="E127" s="57"/>
      <c r="F127" s="58">
        <f t="shared" si="18"/>
        <v>0</v>
      </c>
      <c r="G127" s="56"/>
      <c r="H127" s="51"/>
      <c r="I127" s="51"/>
      <c r="J127" s="51"/>
      <c r="K127" s="51"/>
      <c r="L127" s="51"/>
      <c r="M127" s="51"/>
      <c r="N127" s="51"/>
      <c r="O127" s="51"/>
      <c r="P127" s="51"/>
      <c r="Q127" s="51"/>
    </row>
    <row r="128" spans="1:17" ht="15.75" customHeight="1" outlineLevel="1" x14ac:dyDescent="0.2">
      <c r="A128" s="54"/>
      <c r="B128" s="55"/>
      <c r="C128" s="54"/>
      <c r="D128" s="56"/>
      <c r="E128" s="57"/>
      <c r="F128" s="58">
        <f t="shared" si="18"/>
        <v>0</v>
      </c>
      <c r="G128" s="56"/>
      <c r="H128" s="51"/>
      <c r="I128" s="51"/>
      <c r="J128" s="51"/>
      <c r="K128" s="51"/>
      <c r="L128" s="51"/>
      <c r="M128" s="51"/>
      <c r="N128" s="51"/>
      <c r="O128" s="51"/>
      <c r="P128" s="51"/>
      <c r="Q128" s="51"/>
    </row>
    <row r="129" spans="1:17" ht="15.75" customHeight="1" outlineLevel="1" x14ac:dyDescent="0.2">
      <c r="A129" s="54"/>
      <c r="B129" s="55"/>
      <c r="C129" s="54"/>
      <c r="D129" s="56"/>
      <c r="E129" s="57"/>
      <c r="F129" s="58">
        <f t="shared" si="18"/>
        <v>0</v>
      </c>
      <c r="G129" s="56"/>
      <c r="H129" s="51"/>
      <c r="I129" s="51"/>
      <c r="J129" s="51"/>
      <c r="K129" s="51"/>
      <c r="L129" s="51"/>
      <c r="M129" s="51"/>
      <c r="N129" s="51"/>
      <c r="O129" s="51"/>
      <c r="P129" s="51"/>
      <c r="Q129" s="51"/>
    </row>
    <row r="130" spans="1:17" ht="15.75" customHeight="1" outlineLevel="1" x14ac:dyDescent="0.2">
      <c r="A130" s="54"/>
      <c r="B130" s="55"/>
      <c r="C130" s="54"/>
      <c r="D130" s="56"/>
      <c r="E130" s="57"/>
      <c r="F130" s="58">
        <f t="shared" si="18"/>
        <v>0</v>
      </c>
      <c r="G130" s="56"/>
      <c r="H130" s="51"/>
      <c r="I130" s="51"/>
      <c r="J130" s="51"/>
      <c r="K130" s="51"/>
      <c r="L130" s="51"/>
      <c r="M130" s="51"/>
      <c r="N130" s="51"/>
      <c r="O130" s="51"/>
      <c r="P130" s="51"/>
      <c r="Q130" s="51"/>
    </row>
    <row r="131" spans="1:17" ht="15.75" customHeight="1" outlineLevel="1" x14ac:dyDescent="0.2">
      <c r="A131" s="54"/>
      <c r="B131" s="55"/>
      <c r="C131" s="54"/>
      <c r="D131" s="56"/>
      <c r="E131" s="57"/>
      <c r="F131" s="58">
        <f t="shared" si="18"/>
        <v>0</v>
      </c>
      <c r="G131" s="56"/>
      <c r="H131" s="51"/>
      <c r="I131" s="51"/>
      <c r="J131" s="51"/>
      <c r="K131" s="51"/>
      <c r="L131" s="51"/>
      <c r="M131" s="51"/>
      <c r="N131" s="51"/>
      <c r="O131" s="51"/>
      <c r="P131" s="51"/>
      <c r="Q131" s="51"/>
    </row>
    <row r="132" spans="1:17" ht="15.75" customHeight="1" outlineLevel="1" x14ac:dyDescent="0.2">
      <c r="A132" s="39"/>
      <c r="B132" s="52"/>
      <c r="C132" s="39"/>
      <c r="D132" s="37"/>
      <c r="E132" s="40"/>
      <c r="F132" s="58">
        <f t="shared" si="18"/>
        <v>0</v>
      </c>
      <c r="G132" s="37"/>
      <c r="H132" s="12"/>
      <c r="I132" s="12"/>
      <c r="J132" s="12"/>
      <c r="K132" s="12"/>
      <c r="L132" s="12"/>
      <c r="M132" s="12"/>
      <c r="N132" s="12"/>
      <c r="O132" s="12"/>
      <c r="P132" s="12"/>
      <c r="Q132" s="12"/>
    </row>
    <row r="133" spans="1:17" ht="15.75" customHeight="1" outlineLevel="1" x14ac:dyDescent="0.2">
      <c r="A133" s="39"/>
      <c r="B133" s="52"/>
      <c r="C133" s="39"/>
      <c r="D133" s="37"/>
      <c r="E133" s="40"/>
      <c r="F133" s="58">
        <f t="shared" si="18"/>
        <v>0</v>
      </c>
      <c r="G133" s="37"/>
      <c r="H133" s="12"/>
      <c r="I133" s="12"/>
      <c r="J133" s="12"/>
      <c r="K133" s="12"/>
      <c r="L133" s="12"/>
      <c r="M133" s="12"/>
      <c r="N133" s="12"/>
      <c r="O133" s="12"/>
      <c r="P133" s="12"/>
      <c r="Q133" s="12"/>
    </row>
    <row r="134" spans="1:17" ht="15.75" customHeight="1" outlineLevel="1" x14ac:dyDescent="0.2">
      <c r="A134" s="39"/>
      <c r="B134" s="52"/>
      <c r="C134" s="39"/>
      <c r="D134" s="37"/>
      <c r="E134" s="40"/>
      <c r="F134" s="58">
        <f t="shared" si="18"/>
        <v>0</v>
      </c>
      <c r="G134" s="37"/>
      <c r="H134" s="12"/>
      <c r="I134" s="12"/>
      <c r="J134" s="12"/>
      <c r="K134" s="12"/>
      <c r="L134" s="12"/>
      <c r="M134" s="12"/>
      <c r="N134" s="12"/>
      <c r="O134" s="12"/>
      <c r="P134" s="12"/>
      <c r="Q134" s="12"/>
    </row>
    <row r="135" spans="1:17" ht="15.75" customHeight="1" outlineLevel="1" x14ac:dyDescent="0.2">
      <c r="A135" s="39"/>
      <c r="B135" s="52"/>
      <c r="C135" s="39"/>
      <c r="D135" s="37"/>
      <c r="E135" s="40"/>
      <c r="F135" s="58">
        <f t="shared" si="18"/>
        <v>0</v>
      </c>
      <c r="G135" s="37"/>
      <c r="H135" s="12"/>
      <c r="I135" s="12"/>
      <c r="J135" s="12"/>
      <c r="K135" s="12"/>
      <c r="L135" s="12"/>
      <c r="M135" s="12"/>
      <c r="N135" s="12"/>
      <c r="O135" s="12"/>
      <c r="P135" s="12"/>
      <c r="Q135" s="12"/>
    </row>
    <row r="136" spans="1:17" ht="15.75" customHeight="1" outlineLevel="1" x14ac:dyDescent="0.2">
      <c r="A136" s="39"/>
      <c r="B136" s="52"/>
      <c r="C136" s="39"/>
      <c r="D136" s="37"/>
      <c r="E136" s="40"/>
      <c r="F136" s="58">
        <f t="shared" si="18"/>
        <v>0</v>
      </c>
      <c r="G136" s="37"/>
      <c r="H136" s="12"/>
      <c r="I136" s="12"/>
      <c r="J136" s="12"/>
      <c r="K136" s="12"/>
      <c r="L136" s="12"/>
      <c r="M136" s="12"/>
      <c r="N136" s="12"/>
      <c r="O136" s="12"/>
      <c r="P136" s="12"/>
      <c r="Q136" s="12"/>
    </row>
    <row r="137" spans="1:17" ht="15.75" customHeight="1" x14ac:dyDescent="0.2">
      <c r="A137" s="61"/>
      <c r="B137" s="74" t="s">
        <v>126</v>
      </c>
      <c r="C137" s="75"/>
      <c r="D137" s="76"/>
      <c r="E137" s="62">
        <f>SUM(G10:G110)</f>
        <v>0</v>
      </c>
      <c r="F137" s="7"/>
      <c r="G137" s="7"/>
      <c r="H137" s="12"/>
      <c r="I137" s="12"/>
      <c r="J137" s="12"/>
      <c r="K137" s="12"/>
      <c r="L137" s="12"/>
      <c r="M137" s="12"/>
      <c r="N137" s="12"/>
      <c r="O137" s="12"/>
      <c r="P137" s="12"/>
      <c r="Q137" s="12"/>
    </row>
    <row r="138" spans="1:17" ht="15.75" customHeight="1" x14ac:dyDescent="0.2">
      <c r="A138" s="7"/>
      <c r="B138" s="74" t="s">
        <v>127</v>
      </c>
      <c r="C138" s="75"/>
      <c r="D138" s="76"/>
      <c r="E138" s="62" t="e">
        <f>E137/F6</f>
        <v>#DIV/0!</v>
      </c>
      <c r="F138" s="7"/>
      <c r="G138" s="7"/>
      <c r="H138" s="12"/>
      <c r="I138" s="12"/>
      <c r="J138" s="12"/>
      <c r="K138" s="12"/>
      <c r="L138" s="12"/>
      <c r="M138" s="12"/>
      <c r="N138" s="12"/>
      <c r="O138" s="12"/>
      <c r="P138" s="12"/>
      <c r="Q138" s="12"/>
    </row>
    <row r="139" spans="1:17" ht="16.5" customHeight="1" x14ac:dyDescent="0.2">
      <c r="A139" s="7"/>
      <c r="B139" s="99" t="s">
        <v>128</v>
      </c>
      <c r="C139" s="72"/>
      <c r="D139" s="73"/>
      <c r="E139" s="62" t="e">
        <f>SUM(G114:G117)/F6</f>
        <v>#DIV/0!</v>
      </c>
      <c r="F139" s="7"/>
      <c r="G139" s="7"/>
      <c r="H139" s="12"/>
      <c r="I139" s="12"/>
      <c r="J139" s="12"/>
      <c r="K139" s="12"/>
      <c r="L139" s="12"/>
      <c r="M139" s="12"/>
      <c r="N139" s="12"/>
      <c r="O139" s="12"/>
      <c r="P139" s="12"/>
      <c r="Q139" s="12"/>
    </row>
    <row r="140" spans="1:17" ht="12" customHeight="1" x14ac:dyDescent="0.2">
      <c r="A140" s="7"/>
      <c r="B140" s="100"/>
      <c r="C140" s="72"/>
      <c r="D140" s="73"/>
      <c r="E140" s="63"/>
      <c r="F140" s="7"/>
      <c r="G140" s="7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3.5" customHeight="1" x14ac:dyDescent="0.2">
      <c r="A141" s="7"/>
      <c r="B141" s="100"/>
      <c r="C141" s="72"/>
      <c r="D141" s="73"/>
      <c r="E141" s="63"/>
      <c r="F141" s="7"/>
      <c r="G141" s="7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4.25" customHeight="1" x14ac:dyDescent="0.2">
      <c r="A142" s="7"/>
      <c r="B142" s="101"/>
      <c r="C142" s="7"/>
      <c r="D142" s="7"/>
      <c r="E142" s="7"/>
      <c r="F142" s="64"/>
      <c r="G142" s="7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5.75" customHeight="1" x14ac:dyDescent="0.2">
      <c r="A143" s="7"/>
      <c r="B143" s="98"/>
      <c r="C143" s="65"/>
      <c r="D143" s="66" t="s">
        <v>129</v>
      </c>
      <c r="E143" s="65"/>
      <c r="F143" s="67">
        <f>SUM(F10:F112)</f>
        <v>0</v>
      </c>
      <c r="G143" s="7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5.75" customHeight="1" x14ac:dyDescent="0.2">
      <c r="A144" s="7"/>
      <c r="B144" s="98"/>
      <c r="C144" s="65"/>
      <c r="D144" s="66" t="s">
        <v>130</v>
      </c>
      <c r="E144" s="65"/>
      <c r="F144" s="67">
        <f>SUM(F114:F117)</f>
        <v>0</v>
      </c>
      <c r="G144" s="7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5.75" customHeight="1" x14ac:dyDescent="0.2">
      <c r="A145" s="7"/>
      <c r="B145" s="98"/>
      <c r="C145" s="68"/>
      <c r="D145" s="66" t="s">
        <v>131</v>
      </c>
      <c r="E145" s="65"/>
      <c r="F145" s="67">
        <f>SUM(F119:F136)</f>
        <v>0</v>
      </c>
      <c r="G145" s="7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5.75" customHeight="1" x14ac:dyDescent="0.2">
      <c r="A146" s="7"/>
      <c r="B146" s="7"/>
      <c r="C146" s="65"/>
      <c r="D146" s="66" t="s">
        <v>132</v>
      </c>
      <c r="E146" s="65"/>
      <c r="F146" s="67">
        <f>SUM(F143:F145)</f>
        <v>0</v>
      </c>
      <c r="G146" s="7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5.75" customHeight="1" x14ac:dyDescent="0.2">
      <c r="A147" s="7"/>
      <c r="B147" s="7"/>
      <c r="C147" s="74" t="s">
        <v>133</v>
      </c>
      <c r="D147" s="75"/>
      <c r="E147" s="76"/>
      <c r="F147" s="69" t="e">
        <f>(F143+F144)/F6</f>
        <v>#DIV/0!</v>
      </c>
      <c r="G147" s="7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5.75" customHeight="1" x14ac:dyDescent="0.2">
      <c r="A148" s="7"/>
      <c r="B148" s="7"/>
      <c r="C148" s="7"/>
      <c r="D148" s="7"/>
      <c r="E148" s="7"/>
      <c r="F148" s="7"/>
      <c r="G148" s="7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5.75" customHeight="1" x14ac:dyDescent="0.2">
      <c r="A149" s="7"/>
      <c r="B149" s="7" t="s">
        <v>134</v>
      </c>
      <c r="C149" s="7"/>
      <c r="D149" s="7"/>
      <c r="E149" s="7"/>
      <c r="F149" s="70"/>
      <c r="G149" s="7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5.75" customHeight="1" x14ac:dyDescent="0.2">
      <c r="A150" s="7"/>
      <c r="B150" s="7" t="s">
        <v>135</v>
      </c>
      <c r="C150" s="7"/>
      <c r="D150" s="7"/>
      <c r="E150" s="7"/>
      <c r="F150" s="70"/>
      <c r="G150" s="7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.75" customHeight="1" x14ac:dyDescent="0.2">
      <c r="A151" s="7"/>
      <c r="B151" s="7" t="s">
        <v>136</v>
      </c>
      <c r="C151" s="7"/>
      <c r="D151" s="7"/>
      <c r="E151" s="7"/>
      <c r="F151" s="70">
        <f>F146-F149-F150</f>
        <v>0</v>
      </c>
      <c r="G151" s="7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5.75" customHeight="1" x14ac:dyDescent="0.2">
      <c r="A152" s="7"/>
      <c r="B152" s="7"/>
      <c r="C152" s="7"/>
      <c r="D152" s="7"/>
      <c r="E152" s="7"/>
      <c r="F152" s="7"/>
      <c r="G152" s="7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5.75" customHeight="1" x14ac:dyDescent="0.2">
      <c r="A153" s="7"/>
      <c r="B153" s="7"/>
      <c r="C153" s="7"/>
      <c r="D153" s="7"/>
      <c r="E153" s="7"/>
      <c r="F153" s="7"/>
      <c r="G153" s="7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5.75" customHeight="1" x14ac:dyDescent="0.2">
      <c r="A154" s="7"/>
      <c r="B154" s="7"/>
      <c r="C154" s="7"/>
      <c r="D154" s="7"/>
      <c r="E154" s="7"/>
      <c r="F154" s="7"/>
      <c r="G154" s="7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5.75" customHeight="1" x14ac:dyDescent="0.2">
      <c r="A155" s="7"/>
      <c r="B155" s="7"/>
      <c r="C155" s="7"/>
      <c r="D155" s="7"/>
      <c r="E155" s="7"/>
      <c r="F155" s="7"/>
      <c r="G155" s="7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5.75" customHeight="1" x14ac:dyDescent="0.2">
      <c r="A156" s="7"/>
      <c r="B156" s="7"/>
      <c r="C156" s="7"/>
      <c r="D156" s="7"/>
      <c r="E156" s="7"/>
      <c r="F156" s="7"/>
      <c r="G156" s="7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5.75" customHeight="1" x14ac:dyDescent="0.2">
      <c r="A157" s="7"/>
      <c r="B157" s="97"/>
      <c r="C157" s="98"/>
      <c r="D157" s="98"/>
      <c r="E157" s="7"/>
      <c r="F157" s="7"/>
      <c r="G157" s="7"/>
      <c r="H157" s="1"/>
      <c r="I157" s="1"/>
      <c r="J157" s="1"/>
      <c r="K157" s="1"/>
      <c r="L157" s="1"/>
      <c r="M157" s="1"/>
      <c r="N157" s="1"/>
      <c r="O157" s="1"/>
      <c r="P157" s="1"/>
      <c r="Q157" s="1"/>
    </row>
  </sheetData>
  <mergeCells count="34">
    <mergeCell ref="A98:G98"/>
    <mergeCell ref="A113:G113"/>
    <mergeCell ref="B111:G111"/>
    <mergeCell ref="B157:D157"/>
    <mergeCell ref="B139:D139"/>
    <mergeCell ref="B140:D140"/>
    <mergeCell ref="B141:D141"/>
    <mergeCell ref="C147:E147"/>
    <mergeCell ref="B142:B145"/>
    <mergeCell ref="A5:B5"/>
    <mergeCell ref="C5:D5"/>
    <mergeCell ref="A79:G79"/>
    <mergeCell ref="E5:G5"/>
    <mergeCell ref="F7:G7"/>
    <mergeCell ref="A8:G8"/>
    <mergeCell ref="A27:G27"/>
    <mergeCell ref="A68:G68"/>
    <mergeCell ref="A59:G59"/>
    <mergeCell ref="A87:G87"/>
    <mergeCell ref="B137:D137"/>
    <mergeCell ref="B138:D138"/>
    <mergeCell ref="A1:G1"/>
    <mergeCell ref="A2:B2"/>
    <mergeCell ref="C2:D2"/>
    <mergeCell ref="E2:G2"/>
    <mergeCell ref="A118:G118"/>
    <mergeCell ref="A6:B6"/>
    <mergeCell ref="A39:G39"/>
    <mergeCell ref="C3:D3"/>
    <mergeCell ref="E3:G3"/>
    <mergeCell ref="A3:B3"/>
    <mergeCell ref="A4:B4"/>
    <mergeCell ref="C4:D4"/>
    <mergeCell ref="E4:G4"/>
  </mergeCells>
  <pageMargins left="0.74803149700164795" right="0.74803149700164795" top="0.98425197601318404" bottom="0.98425197601318404" header="0" footer="0"/>
  <pageSetup paperSize="9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Пустой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Viktoriya</dc:creator>
  <cp:lastModifiedBy>Пользователь</cp:lastModifiedBy>
  <cp:lastPrinted>2022-08-09T10:50:26Z</cp:lastPrinted>
  <dcterms:created xsi:type="dcterms:W3CDTF">2022-06-03T15:25:38Z</dcterms:created>
  <dcterms:modified xsi:type="dcterms:W3CDTF">2023-07-09T11:18:07Z</dcterms:modified>
</cp:coreProperties>
</file>